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VOLLEY\klvv evenementen\2023-2024\"/>
    </mc:Choice>
  </mc:AlternateContent>
  <bookViews>
    <workbookView xWindow="0" yWindow="0" windowWidth="23040" windowHeight="8904"/>
  </bookViews>
  <sheets>
    <sheet name="versie 1.0" sheetId="1" r:id="rId1"/>
  </sheets>
  <definedNames>
    <definedName name="_xlnm.Print_Area" localSheetId="0">'versie 1.0'!$A$74:$M$151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6" i="1" l="1"/>
  <c r="AK16" i="1" s="1"/>
  <c r="AL15" i="1"/>
  <c r="AQ11" i="1"/>
  <c r="AK11" i="1" s="1"/>
  <c r="AL10" i="1"/>
  <c r="AW15" i="1"/>
  <c r="AX15" i="1"/>
  <c r="AX10" i="1"/>
  <c r="AW10" i="1"/>
  <c r="AS15" i="1"/>
  <c r="AR15" i="1"/>
  <c r="AS10" i="1"/>
  <c r="AR10" i="1"/>
  <c r="AL14" i="1"/>
  <c r="AK14" i="1" s="1"/>
  <c r="AL9" i="1"/>
  <c r="AK9" i="1" s="1"/>
  <c r="AV10" i="1" l="1"/>
  <c r="AQ10" i="1"/>
  <c r="AV15" i="1"/>
  <c r="AQ15" i="1"/>
  <c r="AK10" i="1" l="1"/>
  <c r="AK15" i="1"/>
</calcChain>
</file>

<file path=xl/sharedStrings.xml><?xml version="1.0" encoding="utf-8"?>
<sst xmlns="http://schemas.openxmlformats.org/spreadsheetml/2006/main" count="128" uniqueCount="75">
  <si>
    <t>Week</t>
  </si>
  <si>
    <t>14 teams</t>
    <phoneticPr fontId="0" type="noConversion"/>
  </si>
  <si>
    <t>12 teams</t>
    <phoneticPr fontId="0" type="noConversion"/>
  </si>
  <si>
    <t>10 teams</t>
    <phoneticPr fontId="0" type="noConversion"/>
  </si>
  <si>
    <t>voorronde Tornooi</t>
  </si>
  <si>
    <t xml:space="preserve"> 1/8</t>
  </si>
  <si>
    <t>1/8</t>
  </si>
  <si>
    <t>1/4</t>
  </si>
  <si>
    <t>COMPETITIE/COMPÉTITION</t>
  </si>
  <si>
    <t>Beker van België</t>
  </si>
  <si>
    <t xml:space="preserve"> 1/16</t>
  </si>
  <si>
    <t>Interfederale Beker</t>
  </si>
  <si>
    <t>Promobeker</t>
  </si>
  <si>
    <t>X</t>
  </si>
  <si>
    <t>heren</t>
  </si>
  <si>
    <t>dames</t>
  </si>
  <si>
    <t>Vlaanderen</t>
  </si>
  <si>
    <t>Wallonië</t>
  </si>
  <si>
    <t>Niveau</t>
  </si>
  <si>
    <t>totaal</t>
  </si>
  <si>
    <t>Totaal</t>
  </si>
  <si>
    <t>Belgium</t>
  </si>
  <si>
    <t>1/32</t>
  </si>
  <si>
    <t>BVB</t>
  </si>
  <si>
    <t>INTB</t>
  </si>
  <si>
    <t>FINALE</t>
  </si>
  <si>
    <t>Er mag NIET gespeeld worden! On NE peut PAS jouer!</t>
  </si>
  <si>
    <t>1/2</t>
  </si>
  <si>
    <t>HEENRONDE</t>
  </si>
  <si>
    <t>TERUGRONDE</t>
  </si>
  <si>
    <t>PROMO VLB</t>
  </si>
  <si>
    <t>Beker / Coupe</t>
  </si>
  <si>
    <t xml:space="preserve"> 1/4</t>
  </si>
  <si>
    <t>IPJOT WVL</t>
  </si>
  <si>
    <t>Datum</t>
  </si>
  <si>
    <t>Belgium Cup</t>
  </si>
  <si>
    <t>Interfed Cup</t>
  </si>
  <si>
    <t>Promo Cup</t>
  </si>
  <si>
    <t>LH</t>
  </si>
  <si>
    <t>LD</t>
  </si>
  <si>
    <t>Vacances d'automne</t>
  </si>
  <si>
    <t>Herfstvakantie</t>
  </si>
  <si>
    <t>Vacances de Noël</t>
  </si>
  <si>
    <t>Kerstvakantie</t>
  </si>
  <si>
    <t>PO/PD</t>
  </si>
  <si>
    <t>Qual PD</t>
  </si>
  <si>
    <t>Vacances de Carnaval</t>
  </si>
  <si>
    <t>Krokusvakantie</t>
  </si>
  <si>
    <t>PO</t>
  </si>
  <si>
    <t>SUPERCUP</t>
  </si>
  <si>
    <t>1/3-10-24</t>
  </si>
  <si>
    <t>4/6-02-25</t>
  </si>
  <si>
    <t>18/20-02-25</t>
  </si>
  <si>
    <t>4/6-03-25</t>
  </si>
  <si>
    <t>8/10-04-25</t>
  </si>
  <si>
    <t>IPJOT VLB</t>
  </si>
  <si>
    <t>IPJOT ANT</t>
  </si>
  <si>
    <t>VLAAMSE JEUGDKAMPIOENSCHAPPEN VV</t>
  </si>
  <si>
    <t>Verkiezingen/Elections</t>
  </si>
  <si>
    <t>LIGA/LIGUE</t>
  </si>
  <si>
    <t>Vacances d'été</t>
  </si>
  <si>
    <t>Zomervakantie</t>
  </si>
  <si>
    <t>Paasvakanti</t>
  </si>
  <si>
    <t>3/5-12-24</t>
  </si>
  <si>
    <t>7/9-01-25</t>
  </si>
  <si>
    <t>BELGISCHE JEUGDFINALES
FINALES NATIONALS DES JEUNES</t>
  </si>
  <si>
    <t>FINALES DES JEUNES FVWB</t>
  </si>
  <si>
    <t>SEIZOEN/SAISON 2024 - 2025</t>
  </si>
  <si>
    <t>Vacances de Printemps</t>
  </si>
  <si>
    <t>PROMO &amp; NATIONALE EINDRONDEN</t>
  </si>
  <si>
    <t>29-04
01-05</t>
  </si>
  <si>
    <t>POULE 1</t>
  </si>
  <si>
    <t>POULE 2</t>
  </si>
  <si>
    <t>POULE 3</t>
  </si>
  <si>
    <t>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</si>
</sst>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2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4"/>
      <name val="Calibri (Hoofdtekst)"/>
    </font>
    <font>
      <sz val="14"/>
      <name val="Calibri (Hoofdtekst)"/>
    </font>
    <font>
      <sz val="14"/>
      <color theme="1"/>
      <name val="Calibri (Hoofdtekst)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Calibri (Hoofdtekst)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" fontId="1" fillId="0" borderId="2" xfId="0" quotePrefix="1" applyNumberFormat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8" borderId="0" xfId="0" applyFill="1"/>
    <xf numFmtId="0" fontId="10" fillId="8" borderId="0" xfId="0" applyFont="1" applyFill="1"/>
    <xf numFmtId="0" fontId="0" fillId="8" borderId="2" xfId="0" applyFill="1" applyBorder="1"/>
    <xf numFmtId="0" fontId="1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0" fillId="9" borderId="0" xfId="0" applyFill="1"/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9" fillId="9" borderId="2" xfId="0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textRotation="90"/>
    </xf>
    <xf numFmtId="1" fontId="1" fillId="0" borderId="2" xfId="0" applyNumberFormat="1" applyFont="1" applyBorder="1" applyAlignment="1">
      <alignment horizontal="center" vertical="center" textRotation="1"/>
    </xf>
    <xf numFmtId="164" fontId="1" fillId="0" borderId="0" xfId="0" applyNumberFormat="1" applyFont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14" borderId="2" xfId="0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1" fillId="14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0" fillId="0" borderId="8" xfId="0" applyBorder="1"/>
    <xf numFmtId="0" fontId="0" fillId="0" borderId="11" xfId="0" applyBorder="1"/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6" xfId="0" applyFont="1" applyBorder="1" applyAlignment="1">
      <alignment wrapText="1"/>
    </xf>
    <xf numFmtId="0" fontId="1" fillId="12" borderId="2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17" fontId="1" fillId="0" borderId="2" xfId="0" quotePrefix="1" applyNumberFormat="1" applyFont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/>
    <xf numFmtId="0" fontId="8" fillId="0" borderId="2" xfId="0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textRotation="1"/>
    </xf>
    <xf numFmtId="1" fontId="1" fillId="0" borderId="6" xfId="0" applyNumberFormat="1" applyFont="1" applyBorder="1" applyAlignment="1">
      <alignment vertical="center" textRotation="1"/>
    </xf>
    <xf numFmtId="164" fontId="1" fillId="0" borderId="0" xfId="0" applyNumberFormat="1" applyFont="1" applyAlignment="1">
      <alignment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0" fillId="22" borderId="5" xfId="0" applyFill="1" applyBorder="1"/>
    <xf numFmtId="0" fontId="0" fillId="22" borderId="12" xfId="0" applyFill="1" applyBorder="1"/>
    <xf numFmtId="12" fontId="8" fillId="12" borderId="2" xfId="0" quotePrefix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0" fillId="0" borderId="13" xfId="0" applyBorder="1"/>
    <xf numFmtId="0" fontId="18" fillId="20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2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" fillId="22" borderId="1" xfId="0" applyNumberFormat="1" applyFont="1" applyFill="1" applyBorder="1" applyAlignment="1">
      <alignment horizontal="center" vertical="center" textRotation="90" wrapText="1"/>
    </xf>
    <xf numFmtId="164" fontId="1" fillId="22" borderId="7" xfId="0" applyNumberFormat="1" applyFont="1" applyFill="1" applyBorder="1" applyAlignment="1">
      <alignment horizontal="center" vertical="center" textRotation="90" wrapText="1"/>
    </xf>
    <xf numFmtId="164" fontId="1" fillId="22" borderId="6" xfId="0" applyNumberFormat="1" applyFont="1" applyFill="1" applyBorder="1" applyAlignment="1">
      <alignment horizontal="center" vertical="center" textRotation="90" wrapText="1"/>
    </xf>
    <xf numFmtId="0" fontId="1" fillId="22" borderId="2" xfId="0" applyFont="1" applyFill="1" applyBorder="1" applyAlignment="1">
      <alignment horizontal="center" vertical="center" textRotation="90" wrapText="1"/>
    </xf>
    <xf numFmtId="164" fontId="1" fillId="22" borderId="2" xfId="0" applyNumberFormat="1" applyFont="1" applyFill="1" applyBorder="1" applyAlignment="1">
      <alignment horizontal="center" vertical="center" textRotation="90" wrapText="1"/>
    </xf>
    <xf numFmtId="164" fontId="1" fillId="22" borderId="0" xfId="0" applyNumberFormat="1" applyFont="1" applyFill="1" applyAlignment="1">
      <alignment horizontal="center" vertical="center" textRotation="90" wrapText="1"/>
    </xf>
    <xf numFmtId="164" fontId="1" fillId="22" borderId="5" xfId="0" applyNumberFormat="1" applyFont="1" applyFill="1" applyBorder="1" applyAlignment="1">
      <alignment horizontal="center" vertical="center" textRotation="90" wrapText="1"/>
    </xf>
    <xf numFmtId="0" fontId="8" fillId="19" borderId="16" xfId="0" applyFont="1" applyFill="1" applyBorder="1" applyAlignment="1">
      <alignment horizontal="center" vertical="center" wrapText="1"/>
    </xf>
    <xf numFmtId="0" fontId="8" fillId="19" borderId="18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/>
    </xf>
    <xf numFmtId="0" fontId="15" fillId="18" borderId="1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17" fontId="8" fillId="13" borderId="2" xfId="0" quotePrefix="1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textRotation="1"/>
    </xf>
    <xf numFmtId="1" fontId="1" fillId="0" borderId="1" xfId="0" applyNumberFormat="1" applyFont="1" applyBorder="1" applyAlignment="1">
      <alignment horizontal="center" vertical="center" textRotation="1"/>
    </xf>
    <xf numFmtId="1" fontId="1" fillId="0" borderId="7" xfId="0" applyNumberFormat="1" applyFont="1" applyBorder="1" applyAlignment="1">
      <alignment horizontal="center" vertical="center" textRotation="1"/>
    </xf>
    <xf numFmtId="0" fontId="12" fillId="14" borderId="23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24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20" fillId="21" borderId="12" xfId="0" applyFont="1" applyFill="1" applyBorder="1" applyAlignment="1">
      <alignment horizontal="center" vertical="center" wrapText="1"/>
    </xf>
    <xf numFmtId="0" fontId="20" fillId="21" borderId="24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16" fontId="8" fillId="13" borderId="2" xfId="0" quotePrefix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" fontId="8" fillId="12" borderId="2" xfId="0" quotePrefix="1" applyNumberFormat="1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" fontId="8" fillId="15" borderId="2" xfId="0" quotePrefix="1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textRotation="1"/>
    </xf>
    <xf numFmtId="1" fontId="1" fillId="0" borderId="6" xfId="0" applyNumberFormat="1" applyFont="1" applyBorder="1" applyAlignment="1">
      <alignment horizontal="center" vertical="center" textRotation="1"/>
    </xf>
    <xf numFmtId="1" fontId="1" fillId="0" borderId="2" xfId="0" applyNumberFormat="1" applyFont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17" fontId="8" fillId="15" borderId="2" xfId="0" quotePrefix="1" applyNumberFormat="1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3" borderId="2" xfId="0" quotePrefix="1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/>
    </xf>
    <xf numFmtId="0" fontId="8" fillId="15" borderId="2" xfId="0" quotePrefix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0" fontId="8" fillId="17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51"/>
  <sheetViews>
    <sheetView tabSelected="1" workbookViewId="0">
      <selection activeCell="G118" sqref="G118:G119"/>
    </sheetView>
  </sheetViews>
  <sheetFormatPr defaultColWidth="8.77734375" defaultRowHeight="17.399999999999999"/>
  <cols>
    <col min="1" max="2" width="2.77734375" customWidth="1"/>
    <col min="3" max="3" width="5.5546875" customWidth="1"/>
    <col min="4" max="4" width="9.77734375" customWidth="1"/>
    <col min="5" max="5" width="10.77734375" customWidth="1"/>
    <col min="6" max="6" width="11.5546875" customWidth="1"/>
    <col min="7" max="10" width="10.77734375" customWidth="1"/>
    <col min="11" max="11" width="12.5546875" style="17" customWidth="1"/>
    <col min="12" max="12" width="10.77734375" customWidth="1"/>
    <col min="13" max="13" width="9.44140625" bestFit="1" customWidth="1"/>
    <col min="14" max="14" width="4" customWidth="1"/>
    <col min="15" max="15" width="5.77734375" customWidth="1"/>
    <col min="16" max="16" width="9.109375" bestFit="1" customWidth="1"/>
    <col min="17" max="17" width="10.77734375" customWidth="1"/>
    <col min="18" max="18" width="12.33203125" customWidth="1"/>
    <col min="19" max="20" width="10.77734375" customWidth="1"/>
    <col min="21" max="21" width="12.44140625" customWidth="1"/>
    <col min="22" max="22" width="10.77734375" customWidth="1"/>
    <col min="27" max="35" width="3.77734375" customWidth="1"/>
    <col min="36" max="36" width="10.44140625" bestFit="1" customWidth="1"/>
    <col min="37" max="37" width="5.77734375" bestFit="1" customWidth="1"/>
    <col min="38" max="38" width="6.6640625" bestFit="1" customWidth="1"/>
    <col min="39" max="42" width="4.77734375" customWidth="1"/>
    <col min="43" max="43" width="6.6640625" bestFit="1" customWidth="1"/>
    <col min="44" max="47" width="4.77734375" customWidth="1"/>
    <col min="48" max="48" width="6.6640625" bestFit="1" customWidth="1"/>
    <col min="49" max="50" width="4.77734375" customWidth="1"/>
  </cols>
  <sheetData>
    <row r="1" spans="1:50" ht="27" customHeight="1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50" ht="19.05" customHeight="1" thickBot="1">
      <c r="B2" s="157" t="s">
        <v>28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64"/>
    </row>
    <row r="3" spans="1:50" ht="31.05" customHeight="1">
      <c r="C3" s="182" t="s">
        <v>0</v>
      </c>
      <c r="D3" s="187" t="s">
        <v>34</v>
      </c>
      <c r="E3" s="176" t="s">
        <v>31</v>
      </c>
      <c r="F3" s="177"/>
      <c r="G3" s="178"/>
      <c r="H3" s="113" t="s">
        <v>59</v>
      </c>
      <c r="I3" s="114"/>
      <c r="J3" s="189" t="s">
        <v>8</v>
      </c>
      <c r="K3" s="190"/>
      <c r="L3" s="191"/>
    </row>
    <row r="4" spans="1:50" ht="28.2" thickBot="1">
      <c r="C4" s="183"/>
      <c r="D4" s="188"/>
      <c r="E4" s="66" t="s">
        <v>35</v>
      </c>
      <c r="F4" s="67" t="s">
        <v>36</v>
      </c>
      <c r="G4" s="68" t="s">
        <v>37</v>
      </c>
      <c r="H4" s="80" t="s">
        <v>38</v>
      </c>
      <c r="I4" s="81" t="s">
        <v>39</v>
      </c>
      <c r="J4" s="69" t="s">
        <v>1</v>
      </c>
      <c r="K4" s="92" t="s">
        <v>2</v>
      </c>
      <c r="L4" s="71" t="s">
        <v>3</v>
      </c>
    </row>
    <row r="5" spans="1:50" ht="19.95" customHeight="1">
      <c r="A5" s="109" t="s">
        <v>60</v>
      </c>
      <c r="B5" s="109" t="s">
        <v>61</v>
      </c>
      <c r="C5" s="165">
        <v>33</v>
      </c>
      <c r="D5" s="4">
        <v>45521</v>
      </c>
      <c r="E5" s="2"/>
      <c r="F5" s="2"/>
      <c r="G5" s="2"/>
      <c r="H5" s="15"/>
      <c r="I5" s="14"/>
      <c r="J5" s="14"/>
      <c r="K5" s="65"/>
      <c r="L5" s="14"/>
      <c r="AK5" s="19"/>
      <c r="AL5" s="172" t="s">
        <v>21</v>
      </c>
      <c r="AM5" s="172"/>
      <c r="AN5" s="172"/>
      <c r="AO5" s="172"/>
      <c r="AP5" s="172"/>
      <c r="AQ5" s="170" t="s">
        <v>16</v>
      </c>
      <c r="AR5" s="170"/>
      <c r="AS5" s="170"/>
      <c r="AT5" s="170"/>
      <c r="AU5" s="170"/>
      <c r="AV5" s="171" t="s">
        <v>17</v>
      </c>
      <c r="AW5" s="171"/>
      <c r="AX5" s="171"/>
    </row>
    <row r="6" spans="1:50" ht="19.95" customHeight="1">
      <c r="A6" s="109"/>
      <c r="B6" s="109"/>
      <c r="C6" s="137"/>
      <c r="D6" s="4">
        <v>45522</v>
      </c>
      <c r="E6" s="2"/>
      <c r="F6" s="2"/>
      <c r="G6" s="2"/>
      <c r="H6" s="15"/>
      <c r="I6" s="2"/>
      <c r="J6" s="2"/>
      <c r="K6" s="15"/>
      <c r="L6" s="2"/>
      <c r="AK6" s="31" t="s">
        <v>20</v>
      </c>
      <c r="AL6" s="28" t="s">
        <v>19</v>
      </c>
      <c r="AM6" s="29"/>
      <c r="AN6" s="29"/>
      <c r="AO6" s="29"/>
      <c r="AP6" s="29"/>
      <c r="AQ6" s="30" t="s">
        <v>19</v>
      </c>
      <c r="AR6" s="31"/>
      <c r="AS6" s="31"/>
      <c r="AT6" s="31"/>
      <c r="AU6" s="31"/>
      <c r="AV6" s="28" t="s">
        <v>19</v>
      </c>
      <c r="AW6" s="29"/>
      <c r="AX6" s="22"/>
    </row>
    <row r="7" spans="1:50" ht="19.95" customHeight="1">
      <c r="A7" s="109"/>
      <c r="B7" s="109"/>
      <c r="C7" s="45"/>
      <c r="D7" s="3"/>
      <c r="E7" s="2"/>
      <c r="F7" s="2"/>
      <c r="G7" s="2"/>
      <c r="H7" s="2"/>
      <c r="I7" s="2"/>
      <c r="J7" s="2"/>
      <c r="K7" s="15"/>
      <c r="L7" s="2"/>
      <c r="Y7" s="173" t="s">
        <v>18</v>
      </c>
      <c r="Z7" s="174"/>
      <c r="AA7" s="38">
        <v>1</v>
      </c>
      <c r="AB7" s="38">
        <v>2</v>
      </c>
      <c r="AC7" s="38">
        <v>3</v>
      </c>
      <c r="AD7" s="38">
        <v>4</v>
      </c>
      <c r="AE7" s="38">
        <v>5</v>
      </c>
      <c r="AF7" s="38">
        <v>6</v>
      </c>
      <c r="AG7" s="38">
        <v>7</v>
      </c>
      <c r="AH7" s="38">
        <v>8</v>
      </c>
      <c r="AI7" s="18"/>
      <c r="AJ7" s="18"/>
      <c r="AK7" s="31"/>
      <c r="AL7" s="29"/>
      <c r="AM7" s="29">
        <v>1</v>
      </c>
      <c r="AN7" s="29">
        <v>2</v>
      </c>
      <c r="AO7" s="29">
        <v>3</v>
      </c>
      <c r="AP7" s="29">
        <v>4</v>
      </c>
      <c r="AQ7" s="31"/>
      <c r="AR7" s="31">
        <v>5</v>
      </c>
      <c r="AS7" s="31">
        <v>6</v>
      </c>
      <c r="AT7" s="31">
        <v>7</v>
      </c>
      <c r="AU7" s="31">
        <v>8</v>
      </c>
      <c r="AV7" s="29"/>
      <c r="AW7" s="29">
        <v>5</v>
      </c>
      <c r="AX7" s="29">
        <v>6</v>
      </c>
    </row>
    <row r="8" spans="1:50" ht="19.95" customHeight="1">
      <c r="A8" s="109"/>
      <c r="B8" s="109"/>
      <c r="C8" s="137">
        <v>34</v>
      </c>
      <c r="D8" s="4">
        <v>45528</v>
      </c>
      <c r="E8" s="135" t="s">
        <v>4</v>
      </c>
      <c r="F8" s="136" t="s">
        <v>4</v>
      </c>
      <c r="G8" s="11"/>
      <c r="H8" s="11"/>
      <c r="I8" s="11"/>
      <c r="J8" s="2"/>
      <c r="K8" s="15"/>
      <c r="L8" s="2"/>
      <c r="Y8" s="41"/>
      <c r="Z8" s="37"/>
      <c r="AA8" s="39"/>
      <c r="AB8" s="39"/>
      <c r="AC8" s="39"/>
      <c r="AD8" s="39"/>
      <c r="AE8" s="39"/>
      <c r="AF8" s="39"/>
      <c r="AG8" s="39"/>
      <c r="AH8" s="39"/>
      <c r="AK8" s="35" t="s">
        <v>14</v>
      </c>
      <c r="AL8" s="20"/>
      <c r="AM8" s="20"/>
      <c r="AN8" s="20"/>
      <c r="AO8" s="20"/>
      <c r="AP8" s="20"/>
      <c r="AQ8" s="26"/>
      <c r="AR8" s="19"/>
      <c r="AS8" s="19"/>
      <c r="AT8" s="19"/>
      <c r="AU8" s="19"/>
      <c r="AV8" s="21"/>
      <c r="AW8" s="20"/>
      <c r="AX8" s="20"/>
    </row>
    <row r="9" spans="1:50" ht="19.95" customHeight="1">
      <c r="A9" s="109"/>
      <c r="B9" s="109"/>
      <c r="C9" s="137"/>
      <c r="D9" s="4">
        <v>45529</v>
      </c>
      <c r="E9" s="135"/>
      <c r="F9" s="136"/>
      <c r="G9" s="11"/>
      <c r="H9" s="11"/>
      <c r="I9" s="11"/>
      <c r="J9" s="2"/>
      <c r="K9" s="15"/>
      <c r="L9" s="2"/>
      <c r="Y9" s="41" t="s">
        <v>9</v>
      </c>
      <c r="Z9" s="42"/>
      <c r="AA9" s="40" t="s">
        <v>13</v>
      </c>
      <c r="AB9" s="40" t="s">
        <v>13</v>
      </c>
      <c r="AC9" s="40"/>
      <c r="AD9" s="40"/>
      <c r="AE9" s="40"/>
      <c r="AF9" s="40"/>
      <c r="AG9" s="40"/>
      <c r="AH9" s="40"/>
      <c r="AI9" s="43"/>
      <c r="AJ9" s="44" t="s">
        <v>23</v>
      </c>
      <c r="AK9" s="36">
        <f>AL9+AQ9+AV9</f>
        <v>56</v>
      </c>
      <c r="AL9" s="28">
        <f>SUM(AM9:AU9)</f>
        <v>56</v>
      </c>
      <c r="AM9" s="29">
        <v>8</v>
      </c>
      <c r="AN9" s="29">
        <v>12</v>
      </c>
      <c r="AO9" s="29">
        <v>36</v>
      </c>
      <c r="AP9" s="24"/>
      <c r="AQ9" s="27"/>
      <c r="AR9" s="25"/>
      <c r="AS9" s="25"/>
      <c r="AT9" s="25"/>
      <c r="AU9" s="25"/>
      <c r="AV9" s="23"/>
      <c r="AW9" s="24"/>
      <c r="AX9" s="24"/>
    </row>
    <row r="10" spans="1:50" ht="19.95" customHeight="1">
      <c r="A10" s="109"/>
      <c r="B10" s="109"/>
      <c r="C10" s="45"/>
      <c r="D10" s="3"/>
      <c r="E10" s="2"/>
      <c r="F10" s="2"/>
      <c r="G10" s="2"/>
      <c r="H10" s="2"/>
      <c r="I10" s="2"/>
      <c r="J10" s="2"/>
      <c r="K10" s="15"/>
      <c r="L10" s="2"/>
      <c r="Y10" s="41" t="s">
        <v>11</v>
      </c>
      <c r="Z10" s="42"/>
      <c r="AA10" s="40"/>
      <c r="AB10" s="40"/>
      <c r="AC10" s="40" t="s">
        <v>13</v>
      </c>
      <c r="AD10" s="40" t="s">
        <v>13</v>
      </c>
      <c r="AE10" s="40"/>
      <c r="AF10" s="40"/>
      <c r="AG10" s="40"/>
      <c r="AH10" s="40"/>
      <c r="AI10" s="43"/>
      <c r="AJ10" s="44" t="s">
        <v>24</v>
      </c>
      <c r="AK10" s="36">
        <f>AL10+AQ10+AV10</f>
        <v>288</v>
      </c>
      <c r="AL10" s="28">
        <f>SUM(AM10:AP10)</f>
        <v>48</v>
      </c>
      <c r="AM10" s="24"/>
      <c r="AN10" s="24"/>
      <c r="AO10" s="24"/>
      <c r="AP10" s="29">
        <v>48</v>
      </c>
      <c r="AQ10" s="32">
        <f>SUM(AR10:AS10)</f>
        <v>137</v>
      </c>
      <c r="AR10" s="33">
        <f>13+12+10+12+12</f>
        <v>59</v>
      </c>
      <c r="AS10" s="33">
        <f>24+10+10+21+13</f>
        <v>78</v>
      </c>
      <c r="AT10" s="25"/>
      <c r="AU10" s="25"/>
      <c r="AV10" s="28">
        <f>SUM(AW10:AX10)</f>
        <v>103</v>
      </c>
      <c r="AW10" s="29">
        <f>12+12+12+10+11</f>
        <v>57</v>
      </c>
      <c r="AX10" s="29">
        <f>12+13+12+9</f>
        <v>46</v>
      </c>
    </row>
    <row r="11" spans="1:50" ht="19.95" customHeight="1">
      <c r="A11" s="109"/>
      <c r="B11" s="109"/>
      <c r="C11" s="137">
        <v>35</v>
      </c>
      <c r="D11" s="4">
        <v>45535</v>
      </c>
      <c r="E11" s="135" t="s">
        <v>4</v>
      </c>
      <c r="F11" s="136" t="s">
        <v>4</v>
      </c>
      <c r="G11" s="159" t="s">
        <v>71</v>
      </c>
      <c r="H11" s="9"/>
      <c r="I11" s="9"/>
      <c r="J11" s="2"/>
      <c r="K11" s="15"/>
      <c r="L11" s="11"/>
      <c r="Y11" s="41" t="s">
        <v>12</v>
      </c>
      <c r="Z11" s="42"/>
      <c r="AA11" s="40"/>
      <c r="AB11" s="40"/>
      <c r="AC11" s="40"/>
      <c r="AD11" s="40"/>
      <c r="AE11" s="40" t="s">
        <v>13</v>
      </c>
      <c r="AF11" s="40" t="s">
        <v>13</v>
      </c>
      <c r="AG11" s="40" t="s">
        <v>13</v>
      </c>
      <c r="AH11" s="40" t="s">
        <v>13</v>
      </c>
      <c r="AI11" s="43"/>
      <c r="AJ11" s="44" t="s">
        <v>30</v>
      </c>
      <c r="AK11" s="36">
        <f>AL11+AQ11+AV11</f>
        <v>58</v>
      </c>
      <c r="AL11" s="23"/>
      <c r="AM11" s="24"/>
      <c r="AN11" s="24"/>
      <c r="AO11" s="24"/>
      <c r="AP11" s="24"/>
      <c r="AQ11" s="30">
        <f>SUM(AR11:AT11)</f>
        <v>58</v>
      </c>
      <c r="AR11" s="31">
        <v>12</v>
      </c>
      <c r="AS11" s="31">
        <v>21</v>
      </c>
      <c r="AT11" s="31">
        <v>25</v>
      </c>
      <c r="AU11" s="25"/>
      <c r="AV11" s="23"/>
      <c r="AW11" s="24"/>
      <c r="AX11" s="24"/>
    </row>
    <row r="12" spans="1:50" ht="19.95" customHeight="1">
      <c r="A12" s="109"/>
      <c r="B12" s="109"/>
      <c r="C12" s="137"/>
      <c r="D12" s="4">
        <v>45536</v>
      </c>
      <c r="E12" s="135"/>
      <c r="F12" s="136"/>
      <c r="G12" s="159"/>
      <c r="H12" s="9"/>
      <c r="I12" s="9"/>
      <c r="J12" s="2"/>
      <c r="K12" s="15"/>
      <c r="L12" s="11"/>
      <c r="AK12" s="36"/>
      <c r="AL12" s="20"/>
      <c r="AM12" s="24"/>
      <c r="AN12" s="24"/>
      <c r="AO12" s="24"/>
      <c r="AP12" s="24"/>
      <c r="AQ12" s="27"/>
      <c r="AR12" s="25"/>
      <c r="AS12" s="25"/>
      <c r="AT12" s="25"/>
      <c r="AU12" s="25"/>
      <c r="AV12" s="23"/>
      <c r="AW12" s="24"/>
      <c r="AX12" s="24"/>
    </row>
    <row r="13" spans="1:50" ht="19.95" customHeight="1">
      <c r="B13" s="55"/>
      <c r="C13" s="3"/>
      <c r="D13" s="3"/>
      <c r="E13" s="2"/>
      <c r="F13" s="2"/>
      <c r="G13" s="2"/>
      <c r="H13" s="2"/>
      <c r="I13" s="2"/>
      <c r="J13" s="2"/>
      <c r="K13" s="15"/>
      <c r="L13" s="2"/>
      <c r="AK13" s="36" t="s">
        <v>15</v>
      </c>
      <c r="AL13" s="20"/>
      <c r="AM13" s="24"/>
      <c r="AN13" s="24"/>
      <c r="AO13" s="24"/>
      <c r="AP13" s="24"/>
      <c r="AQ13" s="27"/>
      <c r="AR13" s="25"/>
      <c r="AS13" s="25"/>
      <c r="AT13" s="25"/>
      <c r="AU13" s="25"/>
      <c r="AV13" s="23"/>
      <c r="AW13" s="24"/>
      <c r="AX13" s="24"/>
    </row>
    <row r="14" spans="1:50" ht="19.95" customHeight="1">
      <c r="B14" s="56"/>
      <c r="C14" s="137">
        <v>36</v>
      </c>
      <c r="D14" s="4">
        <v>45542</v>
      </c>
      <c r="E14" s="151" t="s">
        <v>10</v>
      </c>
      <c r="F14" s="133" t="s">
        <v>22</v>
      </c>
      <c r="G14" s="175" t="s">
        <v>72</v>
      </c>
      <c r="H14" s="82"/>
      <c r="I14" s="82"/>
      <c r="J14" s="2"/>
      <c r="K14" s="15"/>
      <c r="L14" s="11"/>
      <c r="AJ14" s="44" t="s">
        <v>23</v>
      </c>
      <c r="AK14" s="36">
        <f>AL14+AQ14+AV14</f>
        <v>45</v>
      </c>
      <c r="AL14" s="28">
        <f>SUM(AM14:AU14)</f>
        <v>45</v>
      </c>
      <c r="AM14" s="29">
        <v>9</v>
      </c>
      <c r="AN14" s="29">
        <v>12</v>
      </c>
      <c r="AO14" s="29">
        <v>24</v>
      </c>
      <c r="AP14" s="24"/>
      <c r="AQ14" s="27"/>
      <c r="AR14" s="25"/>
      <c r="AS14" s="25"/>
      <c r="AT14" s="25"/>
      <c r="AU14" s="25"/>
      <c r="AV14" s="23"/>
      <c r="AW14" s="24"/>
      <c r="AX14" s="24"/>
    </row>
    <row r="15" spans="1:50" ht="19.95" customHeight="1">
      <c r="B15" s="56"/>
      <c r="C15" s="137"/>
      <c r="D15" s="4">
        <v>45543</v>
      </c>
      <c r="E15" s="151"/>
      <c r="F15" s="134"/>
      <c r="G15" s="159"/>
      <c r="H15" s="9"/>
      <c r="I15" s="9"/>
      <c r="J15" s="2"/>
      <c r="K15" s="15"/>
      <c r="L15" s="11"/>
      <c r="AJ15" s="44" t="s">
        <v>24</v>
      </c>
      <c r="AK15" s="36">
        <f>AL15+AQ15+AV15</f>
        <v>330</v>
      </c>
      <c r="AL15" s="34">
        <f>SUM(AM15:AP15)</f>
        <v>36</v>
      </c>
      <c r="AM15" s="24"/>
      <c r="AN15" s="24"/>
      <c r="AO15" s="24"/>
      <c r="AP15" s="29">
        <v>36</v>
      </c>
      <c r="AQ15" s="32">
        <f>SUM(AR15:AS15)</f>
        <v>162</v>
      </c>
      <c r="AR15" s="31">
        <f>12+11+10+11+12</f>
        <v>56</v>
      </c>
      <c r="AS15" s="31">
        <f>28+20+10+24+24</f>
        <v>106</v>
      </c>
      <c r="AT15" s="25"/>
      <c r="AU15" s="25"/>
      <c r="AV15" s="28">
        <f>SUM(AW15:AX15)</f>
        <v>132</v>
      </c>
      <c r="AW15" s="29">
        <f>12+12+12+10+12</f>
        <v>58</v>
      </c>
      <c r="AX15" s="29">
        <f>12+13+24+12+13</f>
        <v>74</v>
      </c>
    </row>
    <row r="16" spans="1:50" ht="19.95" customHeight="1">
      <c r="B16" s="56"/>
      <c r="C16" s="3"/>
      <c r="D16" s="3"/>
      <c r="E16" s="2"/>
      <c r="F16" s="2"/>
      <c r="G16" s="2"/>
      <c r="H16" s="2"/>
      <c r="I16" s="2"/>
      <c r="J16" s="2"/>
      <c r="K16" s="15"/>
      <c r="L16" s="2"/>
      <c r="AJ16" s="44" t="s">
        <v>30</v>
      </c>
      <c r="AK16" s="36">
        <f>AL16+AQ16+AV16</f>
        <v>77</v>
      </c>
      <c r="AL16" s="23"/>
      <c r="AM16" s="24"/>
      <c r="AN16" s="24"/>
      <c r="AO16" s="24"/>
      <c r="AP16" s="24"/>
      <c r="AQ16" s="30">
        <f>SUM(AR16:AU16)</f>
        <v>77</v>
      </c>
      <c r="AR16" s="31">
        <v>11</v>
      </c>
      <c r="AS16" s="31">
        <v>24</v>
      </c>
      <c r="AT16" s="31">
        <v>22</v>
      </c>
      <c r="AU16" s="31">
        <v>20</v>
      </c>
      <c r="AV16" s="23"/>
      <c r="AW16" s="24"/>
      <c r="AX16" s="24"/>
    </row>
    <row r="17" spans="2:12" ht="19.95" customHeight="1">
      <c r="B17" s="56"/>
      <c r="C17" s="137">
        <v>37</v>
      </c>
      <c r="D17" s="4">
        <v>45549</v>
      </c>
      <c r="F17" s="2"/>
      <c r="G17" s="2"/>
      <c r="H17" s="147" t="s">
        <v>49</v>
      </c>
      <c r="I17" s="148"/>
      <c r="J17" s="153">
        <v>1</v>
      </c>
      <c r="K17" s="155">
        <v>1</v>
      </c>
      <c r="L17" s="125">
        <v>1</v>
      </c>
    </row>
    <row r="18" spans="2:12" ht="19.95" customHeight="1">
      <c r="B18" s="56"/>
      <c r="C18" s="137"/>
      <c r="D18" s="4">
        <v>45550</v>
      </c>
      <c r="E18" s="2"/>
      <c r="F18" s="2"/>
      <c r="G18" s="2"/>
      <c r="H18" s="149"/>
      <c r="I18" s="150"/>
      <c r="J18" s="154"/>
      <c r="K18" s="156"/>
      <c r="L18" s="126"/>
    </row>
    <row r="19" spans="2:12" ht="19.95" customHeight="1">
      <c r="B19" s="56"/>
      <c r="C19" s="3"/>
      <c r="D19" s="3"/>
      <c r="E19" s="2"/>
      <c r="F19" s="2"/>
      <c r="G19" s="2"/>
      <c r="H19" s="2"/>
      <c r="I19" s="2"/>
      <c r="J19" s="16"/>
      <c r="K19" s="16"/>
      <c r="L19" s="16"/>
    </row>
    <row r="20" spans="2:12" ht="19.95" customHeight="1">
      <c r="B20" s="56"/>
      <c r="C20" s="137">
        <v>38</v>
      </c>
      <c r="D20" s="4">
        <v>45556</v>
      </c>
      <c r="E20" s="10"/>
      <c r="F20" s="2"/>
      <c r="G20" s="9"/>
      <c r="H20" s="117">
        <v>1</v>
      </c>
      <c r="I20" s="115">
        <v>1</v>
      </c>
      <c r="J20" s="153">
        <v>2</v>
      </c>
      <c r="K20" s="155">
        <v>2</v>
      </c>
      <c r="L20" s="125">
        <v>2</v>
      </c>
    </row>
    <row r="21" spans="2:12" ht="19.95" customHeight="1">
      <c r="B21" s="56"/>
      <c r="C21" s="137"/>
      <c r="D21" s="4">
        <v>45557</v>
      </c>
      <c r="E21" s="10"/>
      <c r="F21" s="12"/>
      <c r="G21" s="9"/>
      <c r="H21" s="118"/>
      <c r="I21" s="116"/>
      <c r="J21" s="154"/>
      <c r="K21" s="156"/>
      <c r="L21" s="126"/>
    </row>
    <row r="22" spans="2:12" ht="19.95" customHeight="1">
      <c r="B22" s="56"/>
      <c r="C22" s="3"/>
      <c r="D22" s="3"/>
      <c r="E22" s="2"/>
      <c r="F22" s="14"/>
      <c r="G22" s="14"/>
      <c r="H22" s="14"/>
      <c r="I22" s="14"/>
      <c r="J22" s="16"/>
      <c r="K22" s="16"/>
      <c r="L22" s="16"/>
    </row>
    <row r="23" spans="2:12" ht="19.95" customHeight="1">
      <c r="B23" s="56"/>
      <c r="C23" s="138">
        <v>39</v>
      </c>
      <c r="D23" s="4">
        <v>45563</v>
      </c>
      <c r="E23" s="12"/>
      <c r="F23" s="12"/>
      <c r="G23" s="12"/>
      <c r="H23" s="117">
        <v>2</v>
      </c>
      <c r="I23" s="115">
        <v>2</v>
      </c>
      <c r="J23" s="153">
        <v>3</v>
      </c>
      <c r="K23" s="155">
        <v>3</v>
      </c>
      <c r="L23" s="125">
        <v>3</v>
      </c>
    </row>
    <row r="24" spans="2:12" ht="19.95" customHeight="1">
      <c r="B24" s="56"/>
      <c r="C24" s="139"/>
      <c r="D24" s="4">
        <v>45564</v>
      </c>
      <c r="E24" s="12"/>
      <c r="F24" s="12"/>
      <c r="G24" s="12"/>
      <c r="H24" s="118"/>
      <c r="I24" s="116"/>
      <c r="J24" s="154"/>
      <c r="K24" s="156"/>
      <c r="L24" s="126"/>
    </row>
    <row r="25" spans="2:12" ht="19.95" customHeight="1">
      <c r="B25" s="56"/>
      <c r="C25" s="2"/>
      <c r="D25" s="3"/>
      <c r="E25" s="12"/>
      <c r="F25" s="12"/>
      <c r="G25" s="12"/>
      <c r="H25" s="79"/>
      <c r="I25" s="79"/>
      <c r="J25" s="85"/>
      <c r="K25" s="85"/>
      <c r="L25" s="85"/>
    </row>
    <row r="26" spans="2:12" ht="19.95" customHeight="1">
      <c r="B26" s="56"/>
      <c r="C26" s="2"/>
      <c r="D26" s="4" t="s">
        <v>50</v>
      </c>
      <c r="E26" s="12"/>
      <c r="F26" s="12"/>
      <c r="G26" s="12"/>
      <c r="H26" s="83">
        <v>3</v>
      </c>
      <c r="I26" s="79"/>
      <c r="J26" s="85"/>
      <c r="K26" s="85"/>
      <c r="L26" s="85"/>
    </row>
    <row r="27" spans="2:12" ht="19.95" customHeight="1">
      <c r="B27" s="56"/>
      <c r="C27" s="3"/>
      <c r="D27" s="3"/>
      <c r="E27" s="2"/>
      <c r="F27" s="2"/>
      <c r="G27" s="2"/>
      <c r="H27" s="2"/>
      <c r="I27" s="2"/>
      <c r="J27" s="16"/>
      <c r="K27" s="16"/>
      <c r="L27" s="16"/>
    </row>
    <row r="28" spans="2:12" ht="19.95" customHeight="1">
      <c r="B28" s="56"/>
      <c r="C28" s="137">
        <v>40</v>
      </c>
      <c r="D28" s="4">
        <v>45570</v>
      </c>
      <c r="E28" s="10"/>
      <c r="F28" s="11"/>
      <c r="G28" s="11"/>
      <c r="H28" s="117">
        <v>4</v>
      </c>
      <c r="I28" s="115">
        <v>3</v>
      </c>
      <c r="J28" s="153">
        <v>4</v>
      </c>
      <c r="K28" s="155">
        <v>4</v>
      </c>
      <c r="L28" s="125">
        <v>4</v>
      </c>
    </row>
    <row r="29" spans="2:12" ht="19.95" customHeight="1">
      <c r="B29" s="56"/>
      <c r="C29" s="137"/>
      <c r="D29" s="4">
        <v>45571</v>
      </c>
      <c r="E29" s="10"/>
      <c r="F29" s="11"/>
      <c r="G29" s="11"/>
      <c r="H29" s="118"/>
      <c r="I29" s="116"/>
      <c r="J29" s="154"/>
      <c r="K29" s="156"/>
      <c r="L29" s="126"/>
    </row>
    <row r="30" spans="2:12" ht="19.95" customHeight="1">
      <c r="B30" s="56"/>
      <c r="C30" s="3"/>
      <c r="D30" s="3"/>
      <c r="E30" s="2"/>
      <c r="F30" s="2"/>
      <c r="G30" s="14"/>
      <c r="H30" s="14"/>
      <c r="I30" s="2"/>
      <c r="J30" s="16"/>
      <c r="K30" s="16"/>
      <c r="L30" s="16"/>
    </row>
    <row r="31" spans="2:12" ht="19.95" customHeight="1">
      <c r="B31" s="56"/>
      <c r="C31" s="137">
        <v>41</v>
      </c>
      <c r="D31" s="4">
        <v>45577</v>
      </c>
      <c r="E31" s="151" t="s">
        <v>5</v>
      </c>
      <c r="F31" s="134" t="s">
        <v>10</v>
      </c>
      <c r="G31" s="2"/>
      <c r="H31" s="140" t="s">
        <v>58</v>
      </c>
      <c r="I31" s="141"/>
      <c r="J31" s="141"/>
      <c r="K31" s="141"/>
      <c r="L31" s="142"/>
    </row>
    <row r="32" spans="2:12" ht="19.95" customHeight="1">
      <c r="B32" s="56"/>
      <c r="C32" s="137"/>
      <c r="D32" s="4">
        <v>45578</v>
      </c>
      <c r="E32" s="151"/>
      <c r="F32" s="134"/>
      <c r="G32" s="10"/>
      <c r="H32" s="143"/>
      <c r="I32" s="144"/>
      <c r="J32" s="144"/>
      <c r="K32" s="144"/>
      <c r="L32" s="145"/>
    </row>
    <row r="33" spans="1:13" ht="19.95" customHeight="1">
      <c r="B33" s="56"/>
      <c r="C33" s="3"/>
      <c r="D33" s="3"/>
      <c r="E33" s="86"/>
      <c r="F33" s="86"/>
      <c r="G33" s="2"/>
      <c r="H33" s="2"/>
      <c r="I33" s="2"/>
      <c r="J33" s="16"/>
      <c r="K33" s="16"/>
      <c r="L33" s="16"/>
    </row>
    <row r="34" spans="1:13" ht="19.95" customHeight="1">
      <c r="A34" s="106" t="s">
        <v>40</v>
      </c>
      <c r="B34" s="56"/>
      <c r="C34" s="137">
        <v>42</v>
      </c>
      <c r="D34" s="4">
        <v>45584</v>
      </c>
      <c r="E34" s="86"/>
      <c r="F34" s="86"/>
      <c r="G34" s="2"/>
      <c r="H34" s="117">
        <v>5</v>
      </c>
      <c r="I34" s="115">
        <v>4</v>
      </c>
      <c r="J34" s="153">
        <v>5</v>
      </c>
      <c r="K34" s="155">
        <v>5</v>
      </c>
      <c r="L34" s="125">
        <v>5</v>
      </c>
    </row>
    <row r="35" spans="1:13" ht="19.95" customHeight="1">
      <c r="A35" s="107"/>
      <c r="B35" s="56"/>
      <c r="C35" s="137"/>
      <c r="D35" s="4">
        <v>45585</v>
      </c>
      <c r="E35" s="87"/>
      <c r="F35" s="86"/>
      <c r="G35" s="2"/>
      <c r="H35" s="118"/>
      <c r="I35" s="116"/>
      <c r="J35" s="154"/>
      <c r="K35" s="156"/>
      <c r="L35" s="126"/>
    </row>
    <row r="36" spans="1:13" ht="19.95" customHeight="1">
      <c r="A36" s="107"/>
      <c r="B36" s="56"/>
      <c r="C36" s="3"/>
      <c r="D36" s="3"/>
      <c r="E36" s="86"/>
      <c r="F36" s="86"/>
      <c r="G36" s="2"/>
      <c r="H36" s="14"/>
      <c r="I36" s="2"/>
      <c r="J36" s="1"/>
      <c r="K36" s="16"/>
      <c r="L36" s="2"/>
    </row>
    <row r="37" spans="1:13" ht="19.95" customHeight="1">
      <c r="A37" s="107"/>
      <c r="B37" s="106" t="s">
        <v>41</v>
      </c>
      <c r="C37" s="137">
        <v>43</v>
      </c>
      <c r="D37" s="4">
        <v>45591</v>
      </c>
      <c r="E37" s="87"/>
      <c r="F37" s="88"/>
      <c r="H37" s="117">
        <v>6</v>
      </c>
      <c r="I37" s="115">
        <v>5</v>
      </c>
      <c r="J37" s="153">
        <v>6</v>
      </c>
      <c r="K37" s="155">
        <v>6</v>
      </c>
      <c r="L37" s="125">
        <v>6</v>
      </c>
    </row>
    <row r="38" spans="1:13" ht="19.95" customHeight="1">
      <c r="A38" s="107"/>
      <c r="B38" s="107"/>
      <c r="C38" s="137"/>
      <c r="D38" s="4">
        <v>45592</v>
      </c>
      <c r="E38" s="86"/>
      <c r="F38" s="88"/>
      <c r="H38" s="118"/>
      <c r="I38" s="116"/>
      <c r="J38" s="154"/>
      <c r="K38" s="156"/>
      <c r="L38" s="126"/>
    </row>
    <row r="39" spans="1:13" ht="19.95" customHeight="1">
      <c r="A39" s="107"/>
      <c r="B39" s="107"/>
      <c r="D39" s="2"/>
      <c r="E39" s="86"/>
      <c r="F39" s="86"/>
      <c r="G39" s="2"/>
      <c r="H39" s="14"/>
      <c r="I39" s="2"/>
      <c r="J39" s="1"/>
      <c r="K39" s="16"/>
      <c r="L39" s="2"/>
    </row>
    <row r="40" spans="1:13" ht="19.95" customHeight="1">
      <c r="A40" s="107"/>
      <c r="B40" s="107"/>
      <c r="C40" s="137">
        <v>44</v>
      </c>
      <c r="D40" s="4">
        <v>45598</v>
      </c>
      <c r="E40" s="151" t="s">
        <v>32</v>
      </c>
      <c r="F40" s="152" t="s">
        <v>6</v>
      </c>
      <c r="G40" s="159" t="s">
        <v>73</v>
      </c>
      <c r="H40" s="88"/>
      <c r="I40" s="88"/>
      <c r="J40" s="153">
        <v>7</v>
      </c>
      <c r="K40" s="15"/>
      <c r="L40" s="11"/>
      <c r="M40" s="8"/>
    </row>
    <row r="41" spans="1:13" ht="19.95" customHeight="1">
      <c r="A41" s="108"/>
      <c r="B41" s="108"/>
      <c r="C41" s="137"/>
      <c r="D41" s="4">
        <v>45599</v>
      </c>
      <c r="E41" s="151"/>
      <c r="F41" s="134"/>
      <c r="G41" s="159"/>
      <c r="H41" s="88"/>
      <c r="I41" s="88"/>
      <c r="J41" s="154"/>
      <c r="K41" s="15"/>
      <c r="L41" s="2"/>
      <c r="M41" s="8"/>
    </row>
    <row r="42" spans="1:13" ht="19.95" customHeight="1">
      <c r="C42" s="3"/>
      <c r="D42" s="3"/>
      <c r="E42" s="86"/>
      <c r="F42" s="86"/>
      <c r="G42" s="2"/>
      <c r="H42" s="2"/>
      <c r="I42" s="2"/>
      <c r="J42" s="1"/>
      <c r="K42" s="16"/>
      <c r="L42" s="2"/>
    </row>
    <row r="43" spans="1:13" ht="19.95" customHeight="1">
      <c r="C43" s="137">
        <v>45</v>
      </c>
      <c r="D43" s="4">
        <v>45605</v>
      </c>
      <c r="E43" s="86"/>
      <c r="F43" s="86"/>
      <c r="G43" s="2"/>
      <c r="H43" s="117">
        <v>7</v>
      </c>
      <c r="I43" s="115">
        <v>6</v>
      </c>
      <c r="J43" s="153">
        <v>8</v>
      </c>
      <c r="K43" s="155">
        <v>7</v>
      </c>
      <c r="L43" s="125">
        <v>7</v>
      </c>
    </row>
    <row r="44" spans="1:13" ht="19.95" customHeight="1">
      <c r="C44" s="137"/>
      <c r="D44" s="4">
        <v>45606</v>
      </c>
      <c r="E44" s="88"/>
      <c r="F44" s="88"/>
      <c r="G44" s="11"/>
      <c r="H44" s="118"/>
      <c r="I44" s="116"/>
      <c r="J44" s="154"/>
      <c r="K44" s="156"/>
      <c r="L44" s="126"/>
    </row>
    <row r="45" spans="1:13" ht="19.95" customHeight="1">
      <c r="C45" s="46"/>
      <c r="D45" s="3"/>
      <c r="E45" s="88"/>
      <c r="F45" s="88"/>
      <c r="G45" s="11"/>
      <c r="H45" s="88"/>
      <c r="I45" s="88"/>
      <c r="J45" s="88"/>
      <c r="K45" s="88"/>
      <c r="L45" s="88"/>
    </row>
    <row r="46" spans="1:13" ht="19.95" customHeight="1">
      <c r="C46" s="46"/>
      <c r="D46" s="4">
        <v>45607</v>
      </c>
      <c r="E46" s="88"/>
      <c r="F46" s="88"/>
      <c r="G46" s="11"/>
      <c r="H46" s="88"/>
      <c r="I46" s="88"/>
      <c r="J46" s="88"/>
      <c r="K46" s="88"/>
      <c r="L46" s="88"/>
      <c r="M46" s="104" t="s">
        <v>33</v>
      </c>
    </row>
    <row r="47" spans="1:13" ht="19.95" customHeight="1">
      <c r="C47" s="46"/>
      <c r="D47" s="3"/>
      <c r="E47" s="88"/>
      <c r="F47" s="88"/>
      <c r="G47" s="11"/>
      <c r="H47" s="88"/>
      <c r="I47" s="88"/>
      <c r="J47" s="88"/>
      <c r="K47" s="88"/>
      <c r="L47" s="88"/>
    </row>
    <row r="48" spans="1:13" ht="19.95" customHeight="1">
      <c r="B48" s="57"/>
      <c r="C48" s="3"/>
      <c r="D48" s="3"/>
      <c r="E48" s="86"/>
      <c r="F48" s="86"/>
      <c r="G48" s="2"/>
      <c r="H48" s="2"/>
      <c r="I48" s="2"/>
      <c r="J48" s="1"/>
      <c r="K48" s="16"/>
      <c r="L48" s="16"/>
    </row>
    <row r="49" spans="2:12" ht="19.95" customHeight="1">
      <c r="B49" s="58"/>
      <c r="C49" s="137">
        <v>46</v>
      </c>
      <c r="D49" s="4">
        <v>45612</v>
      </c>
      <c r="E49" s="88"/>
      <c r="F49" s="88"/>
      <c r="G49" s="11"/>
      <c r="H49" s="117">
        <v>8</v>
      </c>
      <c r="I49" s="115">
        <v>7</v>
      </c>
      <c r="J49" s="153">
        <v>9</v>
      </c>
      <c r="K49" s="155">
        <v>8</v>
      </c>
      <c r="L49" s="125">
        <v>8</v>
      </c>
    </row>
    <row r="50" spans="2:12" ht="19.95" customHeight="1">
      <c r="B50" s="58"/>
      <c r="C50" s="137"/>
      <c r="D50" s="4">
        <v>45613</v>
      </c>
      <c r="E50" s="88"/>
      <c r="F50" s="88"/>
      <c r="G50" s="11"/>
      <c r="H50" s="118"/>
      <c r="I50" s="116"/>
      <c r="J50" s="154"/>
      <c r="K50" s="156"/>
      <c r="L50" s="126"/>
    </row>
    <row r="51" spans="2:12" ht="19.95" customHeight="1">
      <c r="B51" s="58"/>
      <c r="C51" s="3"/>
      <c r="D51" s="3"/>
      <c r="E51" s="86"/>
      <c r="F51" s="86"/>
      <c r="G51" s="2"/>
      <c r="H51" s="14"/>
      <c r="I51" s="2"/>
      <c r="J51" s="1"/>
      <c r="K51" s="16"/>
      <c r="L51" s="16"/>
    </row>
    <row r="52" spans="2:12" ht="19.95" customHeight="1">
      <c r="C52" s="137">
        <v>47</v>
      </c>
      <c r="D52" s="4">
        <v>45619</v>
      </c>
      <c r="E52" s="86"/>
      <c r="F52" s="86"/>
      <c r="G52" s="2"/>
      <c r="H52" s="117">
        <v>9</v>
      </c>
      <c r="I52" s="115">
        <v>8</v>
      </c>
      <c r="J52" s="153">
        <v>10</v>
      </c>
      <c r="K52" s="155">
        <v>9</v>
      </c>
      <c r="L52" s="125">
        <v>9</v>
      </c>
    </row>
    <row r="53" spans="2:12" ht="19.95" customHeight="1">
      <c r="C53" s="137"/>
      <c r="D53" s="4">
        <v>45620</v>
      </c>
      <c r="E53" s="88"/>
      <c r="F53" s="88"/>
      <c r="G53" s="2"/>
      <c r="H53" s="118"/>
      <c r="I53" s="116"/>
      <c r="J53" s="154"/>
      <c r="K53" s="156"/>
      <c r="L53" s="126"/>
    </row>
    <row r="54" spans="2:12" ht="19.95" customHeight="1">
      <c r="C54" s="3"/>
      <c r="D54" s="3"/>
      <c r="E54" s="88"/>
      <c r="F54" s="88"/>
      <c r="G54" s="2"/>
      <c r="H54" s="14"/>
      <c r="I54" s="2"/>
      <c r="J54" s="1"/>
      <c r="K54" s="16"/>
      <c r="L54" s="16"/>
    </row>
    <row r="55" spans="2:12" ht="19.95" customHeight="1">
      <c r="C55" s="137">
        <v>48</v>
      </c>
      <c r="D55" s="4">
        <v>45626</v>
      </c>
      <c r="E55" s="88"/>
      <c r="F55" s="88"/>
      <c r="G55" s="13"/>
      <c r="H55" s="117">
        <v>10</v>
      </c>
      <c r="I55" s="115">
        <v>9</v>
      </c>
      <c r="J55" s="153">
        <v>11</v>
      </c>
      <c r="K55" s="155">
        <v>10</v>
      </c>
      <c r="L55" s="2"/>
    </row>
    <row r="56" spans="2:12" ht="19.95" customHeight="1">
      <c r="C56" s="137"/>
      <c r="D56" s="4">
        <v>45627</v>
      </c>
      <c r="E56" s="88"/>
      <c r="F56" s="88"/>
      <c r="G56" s="11"/>
      <c r="H56" s="118"/>
      <c r="I56" s="116"/>
      <c r="J56" s="154"/>
      <c r="K56" s="156"/>
      <c r="L56" s="2"/>
    </row>
    <row r="57" spans="2:12" ht="19.95" customHeight="1">
      <c r="C57" s="46"/>
      <c r="D57" s="3"/>
      <c r="E57" s="88"/>
      <c r="F57" s="88"/>
      <c r="G57" s="11"/>
      <c r="H57" s="96"/>
      <c r="I57" s="96"/>
      <c r="J57" s="85"/>
      <c r="K57" s="85"/>
      <c r="L57" s="2"/>
    </row>
    <row r="58" spans="2:12" ht="19.95" customHeight="1">
      <c r="C58" s="46"/>
      <c r="D58" s="4" t="s">
        <v>63</v>
      </c>
      <c r="E58" s="95">
        <v>0.5</v>
      </c>
      <c r="F58" s="88"/>
      <c r="G58" s="11"/>
      <c r="H58" s="96"/>
      <c r="I58" s="96"/>
      <c r="J58" s="85"/>
      <c r="K58" s="85"/>
      <c r="L58" s="2"/>
    </row>
    <row r="59" spans="2:12" ht="19.95" customHeight="1">
      <c r="C59" s="3"/>
      <c r="D59" s="3"/>
      <c r="E59" s="88"/>
      <c r="F59" s="88"/>
      <c r="G59" s="2"/>
      <c r="H59" s="14"/>
      <c r="I59" s="2"/>
      <c r="J59" s="1"/>
      <c r="K59" s="16"/>
      <c r="L59" s="2"/>
    </row>
    <row r="60" spans="2:12" ht="19.95" customHeight="1">
      <c r="C60" s="137">
        <v>49</v>
      </c>
      <c r="D60" s="4">
        <v>45633</v>
      </c>
      <c r="E60" s="88"/>
      <c r="F60" s="88"/>
      <c r="G60" s="175" t="s">
        <v>74</v>
      </c>
      <c r="H60" s="117">
        <v>11</v>
      </c>
      <c r="I60" s="115">
        <v>10</v>
      </c>
      <c r="J60" s="153">
        <v>12</v>
      </c>
      <c r="K60" s="85"/>
      <c r="L60" s="2"/>
    </row>
    <row r="61" spans="2:12" ht="19.95" customHeight="1">
      <c r="C61" s="137"/>
      <c r="D61" s="4">
        <v>45634</v>
      </c>
      <c r="E61" s="88"/>
      <c r="F61" s="88"/>
      <c r="G61" s="159"/>
      <c r="H61" s="118"/>
      <c r="I61" s="116"/>
      <c r="J61" s="154"/>
      <c r="K61" s="16"/>
      <c r="L61" s="2"/>
    </row>
    <row r="62" spans="2:12" ht="19.95" customHeight="1">
      <c r="C62" s="3"/>
      <c r="D62" s="3"/>
      <c r="E62" s="86"/>
      <c r="F62" s="86"/>
      <c r="G62" s="2"/>
      <c r="H62" s="14"/>
      <c r="I62" s="2"/>
      <c r="J62" s="1"/>
      <c r="K62" s="16"/>
      <c r="L62" s="2"/>
    </row>
    <row r="63" spans="2:12" ht="19.95" customHeight="1">
      <c r="C63" s="137">
        <v>50</v>
      </c>
      <c r="D63" s="4">
        <v>45640</v>
      </c>
      <c r="E63" s="88"/>
      <c r="F63" s="152" t="s">
        <v>7</v>
      </c>
      <c r="G63" s="2"/>
      <c r="H63" s="117">
        <v>12</v>
      </c>
      <c r="I63" s="115">
        <v>11</v>
      </c>
      <c r="J63" s="161">
        <v>13</v>
      </c>
      <c r="K63" s="155">
        <v>11</v>
      </c>
      <c r="L63" s="2"/>
    </row>
    <row r="64" spans="2:12" ht="19.95" customHeight="1">
      <c r="B64" s="58"/>
      <c r="C64" s="137"/>
      <c r="D64" s="4">
        <v>45641</v>
      </c>
      <c r="E64" s="88"/>
      <c r="F64" s="134"/>
      <c r="H64" s="118"/>
      <c r="I64" s="116"/>
      <c r="J64" s="161"/>
      <c r="K64" s="156"/>
      <c r="L64" s="2"/>
    </row>
    <row r="65" spans="1:22" ht="19.95" customHeight="1">
      <c r="B65" s="58"/>
      <c r="C65" s="10"/>
      <c r="D65" s="10"/>
      <c r="E65" s="86"/>
      <c r="F65" s="86"/>
      <c r="G65" s="2"/>
      <c r="H65" s="88"/>
      <c r="I65" s="88"/>
      <c r="J65" s="88"/>
      <c r="K65" s="88"/>
      <c r="L65" s="88"/>
    </row>
    <row r="66" spans="1:22" ht="19.95" customHeight="1">
      <c r="A66" s="106" t="s">
        <v>42</v>
      </c>
      <c r="B66" s="106" t="s">
        <v>43</v>
      </c>
      <c r="C66" s="137">
        <v>51</v>
      </c>
      <c r="D66" s="4">
        <v>45647</v>
      </c>
      <c r="E66" s="158" t="s">
        <v>27</v>
      </c>
      <c r="F66" s="88"/>
      <c r="G66" s="163" t="s">
        <v>6</v>
      </c>
      <c r="H66" s="88"/>
      <c r="I66" s="88"/>
      <c r="J66" s="88"/>
      <c r="K66" s="88"/>
      <c r="L66" s="88"/>
      <c r="M66" s="8"/>
    </row>
    <row r="67" spans="1:22" ht="19.95" customHeight="1">
      <c r="A67" s="107"/>
      <c r="B67" s="107"/>
      <c r="C67" s="137"/>
      <c r="D67" s="4">
        <v>45648</v>
      </c>
      <c r="E67" s="151"/>
      <c r="F67" s="88"/>
      <c r="G67" s="159"/>
      <c r="H67" s="88"/>
      <c r="I67" s="88"/>
      <c r="J67" s="88"/>
      <c r="K67" s="88"/>
      <c r="L67" s="88"/>
      <c r="M67" s="8"/>
    </row>
    <row r="68" spans="1:22" ht="19.95" customHeight="1">
      <c r="A68" s="107"/>
      <c r="B68" s="107"/>
      <c r="D68" s="2"/>
      <c r="E68" s="2"/>
      <c r="F68" s="2"/>
      <c r="G68" s="2"/>
      <c r="H68" s="2"/>
      <c r="I68" s="2"/>
      <c r="J68" s="1"/>
      <c r="K68" s="16"/>
      <c r="L68" s="2"/>
    </row>
    <row r="69" spans="1:22" ht="19.95" customHeight="1">
      <c r="A69" s="107"/>
      <c r="B69" s="107"/>
      <c r="C69" s="137">
        <v>52</v>
      </c>
      <c r="D69" s="4">
        <v>45654</v>
      </c>
      <c r="E69" s="52"/>
      <c r="F69" s="52"/>
      <c r="G69" s="52"/>
      <c r="H69" s="52"/>
      <c r="I69" s="52"/>
      <c r="J69" s="52"/>
      <c r="K69" s="53"/>
      <c r="L69" s="54"/>
    </row>
    <row r="70" spans="1:22" ht="19.95" customHeight="1">
      <c r="A70" s="108"/>
      <c r="B70" s="108"/>
      <c r="C70" s="137"/>
      <c r="D70" s="4">
        <v>45655</v>
      </c>
      <c r="E70" s="52"/>
      <c r="F70" s="52"/>
      <c r="G70" s="52"/>
      <c r="H70" s="52"/>
      <c r="I70" s="52"/>
      <c r="J70" s="52"/>
      <c r="K70" s="53"/>
      <c r="L70" s="52"/>
    </row>
    <row r="71" spans="1:22" ht="19.95" customHeight="1">
      <c r="C71" s="47"/>
      <c r="D71" s="48"/>
      <c r="E71" s="49"/>
      <c r="F71" s="49"/>
      <c r="G71" s="49"/>
      <c r="H71" s="49"/>
      <c r="I71" s="49"/>
      <c r="J71" s="50"/>
      <c r="K71" s="51"/>
      <c r="L71" s="49"/>
    </row>
    <row r="72" spans="1:22" ht="19.95" customHeight="1">
      <c r="C72" s="164"/>
      <c r="D72" s="48"/>
      <c r="E72" s="49"/>
      <c r="F72" s="49"/>
      <c r="G72" s="49"/>
      <c r="H72" s="49"/>
      <c r="I72" s="49"/>
      <c r="J72" s="49"/>
      <c r="K72" s="49"/>
      <c r="L72" s="49"/>
    </row>
    <row r="73" spans="1:22" ht="19.95" customHeight="1">
      <c r="C73" s="164"/>
      <c r="D73" s="48"/>
      <c r="E73" s="49"/>
      <c r="F73" s="49"/>
      <c r="G73" s="49"/>
      <c r="H73" s="49"/>
      <c r="I73" s="49"/>
      <c r="J73" s="49"/>
      <c r="K73" s="49"/>
      <c r="L73" s="49"/>
      <c r="P73" s="48"/>
      <c r="Q73" s="50"/>
      <c r="R73" s="61"/>
      <c r="S73" s="61"/>
      <c r="T73" s="61"/>
      <c r="U73" s="61"/>
      <c r="V73" s="61"/>
    </row>
    <row r="74" spans="1:22" ht="21.6" thickBot="1">
      <c r="A74" s="157" t="s">
        <v>29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P74" s="48"/>
      <c r="Q74" s="50"/>
      <c r="R74" s="61"/>
      <c r="S74" s="61"/>
      <c r="T74" s="61"/>
      <c r="U74" s="61"/>
      <c r="V74" s="61"/>
    </row>
    <row r="75" spans="1:22" ht="19.95" customHeight="1">
      <c r="C75" s="182" t="s">
        <v>0</v>
      </c>
      <c r="D75" s="187" t="s">
        <v>34</v>
      </c>
      <c r="E75" s="176" t="s">
        <v>31</v>
      </c>
      <c r="F75" s="177"/>
      <c r="G75" s="178"/>
      <c r="H75" s="113" t="s">
        <v>59</v>
      </c>
      <c r="I75" s="114"/>
      <c r="J75" s="184" t="s">
        <v>8</v>
      </c>
      <c r="K75" s="185"/>
      <c r="L75" s="186"/>
      <c r="T75" s="62"/>
      <c r="U75" s="63"/>
      <c r="V75" s="62"/>
    </row>
    <row r="76" spans="1:22" ht="19.95" customHeight="1" thickBot="1">
      <c r="C76" s="183"/>
      <c r="D76" s="188"/>
      <c r="E76" s="66" t="s">
        <v>35</v>
      </c>
      <c r="F76" s="67" t="s">
        <v>36</v>
      </c>
      <c r="G76" s="68" t="s">
        <v>37</v>
      </c>
      <c r="H76" s="80" t="s">
        <v>38</v>
      </c>
      <c r="I76" s="81" t="s">
        <v>39</v>
      </c>
      <c r="J76" s="69" t="s">
        <v>1</v>
      </c>
      <c r="K76" s="70" t="s">
        <v>2</v>
      </c>
      <c r="L76" s="71" t="s">
        <v>3</v>
      </c>
      <c r="T76" s="62"/>
      <c r="U76" s="63"/>
      <c r="V76" s="62"/>
    </row>
    <row r="77" spans="1:22" ht="19.95" customHeight="1">
      <c r="A77" s="94"/>
      <c r="B77" s="180"/>
      <c r="C77" s="165">
        <v>1</v>
      </c>
      <c r="D77" s="72">
        <v>45661</v>
      </c>
      <c r="E77" s="73"/>
      <c r="F77" s="179" t="s">
        <v>27</v>
      </c>
      <c r="G77" s="1"/>
      <c r="H77" s="9"/>
      <c r="I77" s="115">
        <v>12</v>
      </c>
      <c r="J77" s="154">
        <v>14</v>
      </c>
      <c r="K77" s="156">
        <v>12</v>
      </c>
      <c r="L77" s="2"/>
      <c r="M77" s="104" t="s">
        <v>55</v>
      </c>
      <c r="T77" s="62"/>
      <c r="U77" s="63"/>
      <c r="V77" s="62"/>
    </row>
    <row r="78" spans="1:22" ht="19.95" customHeight="1">
      <c r="A78" s="93"/>
      <c r="B78" s="180"/>
      <c r="C78" s="137"/>
      <c r="D78" s="4">
        <v>45662</v>
      </c>
      <c r="E78" s="1"/>
      <c r="F78" s="134"/>
      <c r="G78" s="1"/>
      <c r="H78" s="9"/>
      <c r="I78" s="116"/>
      <c r="J78" s="161"/>
      <c r="K78" s="160"/>
      <c r="L78" s="2"/>
      <c r="R78" s="49"/>
      <c r="S78" s="49"/>
      <c r="T78" s="50"/>
      <c r="U78" s="51"/>
      <c r="V78" s="49"/>
    </row>
    <row r="79" spans="1:22" ht="19.95" customHeight="1">
      <c r="C79" s="46"/>
      <c r="D79" s="3"/>
      <c r="E79" s="1"/>
      <c r="F79" s="9"/>
      <c r="G79" s="1"/>
      <c r="I79" s="1"/>
      <c r="J79" s="76"/>
      <c r="K79" s="75"/>
      <c r="L79" s="2"/>
      <c r="R79" s="49"/>
      <c r="S79" s="49"/>
      <c r="T79" s="50"/>
      <c r="U79" s="51"/>
      <c r="V79" s="49"/>
    </row>
    <row r="80" spans="1:22" ht="19.95" customHeight="1">
      <c r="C80" s="46"/>
      <c r="D80" s="4" t="s">
        <v>64</v>
      </c>
      <c r="E80" s="1"/>
      <c r="F80" s="9"/>
      <c r="G80" s="1"/>
      <c r="H80" s="97">
        <v>13</v>
      </c>
      <c r="I80" s="1"/>
      <c r="J80" s="76"/>
      <c r="K80" s="75"/>
      <c r="L80" s="2"/>
      <c r="R80" s="49"/>
      <c r="S80" s="49"/>
      <c r="T80" s="50"/>
      <c r="U80" s="51"/>
      <c r="V80" s="49"/>
    </row>
    <row r="81" spans="2:14" ht="19.95" customHeight="1">
      <c r="C81" s="3"/>
      <c r="D81" s="3"/>
      <c r="E81" s="1"/>
      <c r="F81" s="2"/>
      <c r="G81" s="1"/>
      <c r="H81" s="9"/>
      <c r="I81" s="1"/>
      <c r="J81" s="1"/>
      <c r="K81" s="16"/>
      <c r="L81" s="2"/>
    </row>
    <row r="82" spans="2:14" ht="19.95" customHeight="1">
      <c r="B82" s="58"/>
      <c r="C82" s="137">
        <v>2</v>
      </c>
      <c r="D82" s="4">
        <v>45668</v>
      </c>
      <c r="E82" s="1"/>
      <c r="F82" s="10"/>
      <c r="G82" s="2"/>
      <c r="H82" s="117">
        <v>14</v>
      </c>
      <c r="I82" s="115">
        <v>13</v>
      </c>
      <c r="J82" s="161">
        <v>15</v>
      </c>
      <c r="K82" s="160">
        <v>13</v>
      </c>
      <c r="L82" s="162">
        <v>10</v>
      </c>
    </row>
    <row r="83" spans="2:14" ht="19.95" customHeight="1">
      <c r="B83" s="58"/>
      <c r="C83" s="137"/>
      <c r="D83" s="4">
        <v>45669</v>
      </c>
      <c r="E83" s="1"/>
      <c r="F83" s="10"/>
      <c r="G83" s="2"/>
      <c r="H83" s="118"/>
      <c r="I83" s="116"/>
      <c r="J83" s="161"/>
      <c r="K83" s="160"/>
      <c r="L83" s="162"/>
    </row>
    <row r="84" spans="2:14" ht="19.95" customHeight="1">
      <c r="B84" s="58"/>
      <c r="C84" s="3"/>
      <c r="D84" s="3"/>
      <c r="E84" s="1"/>
      <c r="F84" s="2"/>
      <c r="G84" s="2"/>
      <c r="H84" s="98"/>
      <c r="J84" s="1"/>
      <c r="K84" s="16"/>
      <c r="L84" s="2"/>
    </row>
    <row r="85" spans="2:14" ht="19.95" customHeight="1">
      <c r="B85" s="58"/>
      <c r="C85" s="137">
        <v>3</v>
      </c>
      <c r="D85" s="4">
        <v>45675</v>
      </c>
      <c r="E85" s="1"/>
      <c r="F85" s="2"/>
      <c r="G85" s="2"/>
      <c r="H85" s="117">
        <v>15</v>
      </c>
      <c r="I85" s="115">
        <v>14</v>
      </c>
      <c r="J85" s="161">
        <v>16</v>
      </c>
      <c r="K85" s="160">
        <v>14</v>
      </c>
      <c r="L85" s="162">
        <v>11</v>
      </c>
    </row>
    <row r="86" spans="2:14" ht="19.95" customHeight="1">
      <c r="B86" s="58"/>
      <c r="C86" s="137"/>
      <c r="D86" s="4">
        <v>45676</v>
      </c>
      <c r="E86" s="1"/>
      <c r="F86" s="2"/>
      <c r="G86" s="2"/>
      <c r="H86" s="118"/>
      <c r="I86" s="116"/>
      <c r="J86" s="161"/>
      <c r="K86" s="160"/>
      <c r="L86" s="162"/>
    </row>
    <row r="87" spans="2:14" ht="19.95" customHeight="1">
      <c r="B87" s="58"/>
      <c r="C87" s="3"/>
      <c r="D87" s="3"/>
      <c r="E87" s="1"/>
      <c r="F87" s="2"/>
      <c r="G87" s="2"/>
      <c r="H87" s="98"/>
      <c r="J87" s="1"/>
      <c r="K87" s="16"/>
      <c r="L87" s="2"/>
    </row>
    <row r="88" spans="2:14" ht="19.95" customHeight="1">
      <c r="B88" s="58"/>
      <c r="C88" s="137">
        <v>4</v>
      </c>
      <c r="D88" s="4">
        <v>45682</v>
      </c>
      <c r="E88" s="1"/>
      <c r="F88" s="2"/>
      <c r="G88" s="2"/>
      <c r="H88" s="117">
        <v>16</v>
      </c>
      <c r="I88" s="115">
        <v>15</v>
      </c>
      <c r="J88" s="161">
        <v>17</v>
      </c>
      <c r="K88" s="160">
        <v>15</v>
      </c>
      <c r="L88" s="162">
        <v>12</v>
      </c>
    </row>
    <row r="89" spans="2:14" ht="19.95" customHeight="1">
      <c r="B89" s="58"/>
      <c r="C89" s="137"/>
      <c r="D89" s="4">
        <v>45683</v>
      </c>
      <c r="E89" s="1"/>
      <c r="F89" s="2"/>
      <c r="G89" s="2"/>
      <c r="H89" s="118"/>
      <c r="I89" s="116"/>
      <c r="J89" s="161"/>
      <c r="K89" s="160"/>
      <c r="L89" s="162"/>
      <c r="M89" s="8"/>
      <c r="N89" s="7"/>
    </row>
    <row r="90" spans="2:14" ht="19.95" customHeight="1">
      <c r="B90" s="58"/>
      <c r="C90" s="3"/>
      <c r="D90" s="3"/>
      <c r="E90" s="1"/>
      <c r="F90" s="2"/>
      <c r="G90" s="2"/>
      <c r="H90" s="2"/>
      <c r="I90" s="2"/>
      <c r="J90" s="1"/>
      <c r="K90" s="16"/>
      <c r="L90" s="2"/>
      <c r="M90" s="8"/>
      <c r="N90" s="7"/>
    </row>
    <row r="91" spans="2:14" ht="19.95" customHeight="1">
      <c r="B91" s="58"/>
      <c r="C91" s="137">
        <v>5</v>
      </c>
      <c r="D91" s="4">
        <v>45689</v>
      </c>
      <c r="E91" s="1"/>
      <c r="F91" s="2"/>
      <c r="G91" s="163" t="s">
        <v>7</v>
      </c>
      <c r="H91" s="117">
        <v>17</v>
      </c>
      <c r="I91" s="115">
        <v>16</v>
      </c>
      <c r="J91" s="161">
        <v>18</v>
      </c>
      <c r="K91" s="2"/>
      <c r="L91" s="2"/>
    </row>
    <row r="92" spans="2:14" ht="19.95" customHeight="1">
      <c r="B92" s="58"/>
      <c r="C92" s="137"/>
      <c r="D92" s="4">
        <v>45690</v>
      </c>
      <c r="E92" s="1"/>
      <c r="F92" s="2"/>
      <c r="G92" s="159"/>
      <c r="H92" s="118"/>
      <c r="I92" s="116"/>
      <c r="J92" s="161"/>
      <c r="K92" s="2"/>
      <c r="L92" s="2"/>
    </row>
    <row r="93" spans="2:14" ht="19.95" customHeight="1">
      <c r="B93" s="58"/>
      <c r="C93" s="46"/>
      <c r="D93" s="3"/>
      <c r="E93" s="1"/>
      <c r="F93" s="2"/>
      <c r="G93" s="2"/>
      <c r="H93" s="2"/>
      <c r="I93" s="2"/>
      <c r="J93" s="78"/>
      <c r="K93" s="2"/>
      <c r="L93" s="2"/>
    </row>
    <row r="94" spans="2:14" ht="19.95" customHeight="1">
      <c r="B94" s="58"/>
      <c r="C94" s="46"/>
      <c r="D94" s="4" t="s">
        <v>51</v>
      </c>
      <c r="E94" s="1"/>
      <c r="F94" s="2"/>
      <c r="G94" s="2"/>
      <c r="H94" s="117">
        <v>18</v>
      </c>
      <c r="I94" s="2"/>
      <c r="J94" s="78"/>
      <c r="K94" s="2"/>
      <c r="L94" s="2"/>
    </row>
    <row r="95" spans="2:14" ht="19.95" customHeight="1">
      <c r="B95" s="58"/>
      <c r="C95" s="10"/>
      <c r="D95" s="10"/>
      <c r="E95" s="1"/>
      <c r="F95" s="2"/>
      <c r="G95" s="2"/>
      <c r="H95" s="118"/>
      <c r="I95" s="2"/>
      <c r="J95" s="1"/>
      <c r="K95" s="16"/>
      <c r="L95" s="2"/>
    </row>
    <row r="96" spans="2:14" ht="19.95" customHeight="1">
      <c r="B96" s="58"/>
      <c r="C96" s="137">
        <v>6</v>
      </c>
      <c r="D96" s="4">
        <v>45696</v>
      </c>
      <c r="E96" s="5"/>
      <c r="F96" s="2"/>
      <c r="G96" s="2"/>
      <c r="H96" s="2"/>
      <c r="I96" s="115">
        <v>17</v>
      </c>
      <c r="J96" s="161">
        <v>19</v>
      </c>
      <c r="K96" s="160">
        <v>16</v>
      </c>
      <c r="L96" s="162">
        <v>13</v>
      </c>
    </row>
    <row r="97" spans="1:16" ht="19.95" customHeight="1">
      <c r="B97" s="58"/>
      <c r="C97" s="137"/>
      <c r="D97" s="4">
        <v>45697</v>
      </c>
      <c r="E97" s="11"/>
      <c r="F97" s="2"/>
      <c r="G97" s="2"/>
      <c r="H97" s="2"/>
      <c r="I97" s="116"/>
      <c r="J97" s="161"/>
      <c r="K97" s="160"/>
      <c r="L97" s="162"/>
    </row>
    <row r="98" spans="1:16" ht="19.95" customHeight="1">
      <c r="B98" s="58"/>
      <c r="C98" s="3"/>
      <c r="D98" s="3"/>
      <c r="E98" s="1"/>
      <c r="F98" s="2"/>
      <c r="G98" s="2"/>
      <c r="H98" s="2"/>
      <c r="I98" s="2"/>
      <c r="J98" s="1"/>
      <c r="K98" s="16"/>
      <c r="L98" s="2"/>
    </row>
    <row r="99" spans="1:16" ht="19.95" customHeight="1">
      <c r="C99" s="137">
        <v>7</v>
      </c>
      <c r="D99" s="4">
        <v>45703</v>
      </c>
      <c r="E99" s="11"/>
      <c r="F99" s="10"/>
      <c r="G99" s="11"/>
      <c r="H99" s="117" t="s">
        <v>44</v>
      </c>
      <c r="I99" s="115">
        <v>18</v>
      </c>
      <c r="J99" s="161">
        <v>20</v>
      </c>
      <c r="K99" s="160">
        <v>17</v>
      </c>
      <c r="L99" s="162">
        <v>14</v>
      </c>
    </row>
    <row r="100" spans="1:16" ht="19.95" customHeight="1">
      <c r="C100" s="137"/>
      <c r="D100" s="4">
        <v>45704</v>
      </c>
      <c r="E100" s="11"/>
      <c r="F100" s="10"/>
      <c r="G100" s="11"/>
      <c r="H100" s="118"/>
      <c r="I100" s="116"/>
      <c r="J100" s="161"/>
      <c r="K100" s="160"/>
      <c r="L100" s="162"/>
    </row>
    <row r="101" spans="1:16" ht="19.95" customHeight="1">
      <c r="C101" s="46"/>
      <c r="D101" s="3"/>
      <c r="E101" s="11"/>
      <c r="F101" s="10"/>
      <c r="G101" s="11"/>
      <c r="H101" s="10"/>
      <c r="I101" s="10"/>
      <c r="J101" s="76"/>
      <c r="K101" s="75"/>
      <c r="L101" s="77"/>
    </row>
    <row r="102" spans="1:16" ht="19.95" customHeight="1">
      <c r="C102" s="46"/>
      <c r="D102" s="4" t="s">
        <v>52</v>
      </c>
      <c r="E102" s="11"/>
      <c r="F102" s="10"/>
      <c r="G102" s="11"/>
      <c r="H102" s="99" t="s">
        <v>44</v>
      </c>
      <c r="I102" s="100" t="s">
        <v>45</v>
      </c>
      <c r="J102" s="76"/>
      <c r="K102" s="75"/>
      <c r="L102" s="77"/>
    </row>
    <row r="103" spans="1:16" ht="19.95" customHeight="1">
      <c r="C103" s="10"/>
      <c r="D103" s="2"/>
      <c r="E103" s="1"/>
      <c r="F103" s="2"/>
      <c r="G103" s="2"/>
      <c r="H103" s="10"/>
      <c r="I103" s="10"/>
      <c r="J103" s="1"/>
      <c r="K103" s="16"/>
      <c r="L103" s="2"/>
    </row>
    <row r="104" spans="1:16" ht="19.95" customHeight="1">
      <c r="A104" s="111" t="s">
        <v>46</v>
      </c>
      <c r="C104" s="137">
        <v>8</v>
      </c>
      <c r="D104" s="4">
        <v>45710</v>
      </c>
      <c r="E104" s="1"/>
      <c r="F104" s="2"/>
      <c r="G104" s="2"/>
      <c r="H104" s="117" t="s">
        <v>44</v>
      </c>
      <c r="I104" s="115" t="s">
        <v>45</v>
      </c>
      <c r="J104" s="161">
        <v>21</v>
      </c>
      <c r="K104" s="160">
        <v>18</v>
      </c>
      <c r="L104" s="162">
        <v>15</v>
      </c>
    </row>
    <row r="105" spans="1:16" ht="19.95" customHeight="1">
      <c r="A105" s="111"/>
      <c r="C105" s="137"/>
      <c r="D105" s="4">
        <v>45711</v>
      </c>
      <c r="E105" s="10"/>
      <c r="F105" s="11"/>
      <c r="G105" s="10"/>
      <c r="H105" s="118"/>
      <c r="I105" s="116"/>
      <c r="J105" s="161"/>
      <c r="K105" s="160"/>
      <c r="L105" s="162"/>
      <c r="M105" s="8"/>
      <c r="N105" s="7"/>
    </row>
    <row r="106" spans="1:16" ht="19.95" customHeight="1">
      <c r="A106" s="111"/>
      <c r="C106" s="3"/>
      <c r="D106" s="3"/>
      <c r="E106" s="1"/>
      <c r="F106" s="2"/>
      <c r="G106" s="10"/>
      <c r="H106" s="74"/>
      <c r="I106" s="10"/>
      <c r="J106" s="10"/>
      <c r="K106" s="16"/>
      <c r="L106" s="2"/>
      <c r="M106" s="8"/>
      <c r="N106" s="7"/>
    </row>
    <row r="107" spans="1:16" ht="19.95" customHeight="1">
      <c r="A107" s="111"/>
      <c r="B107" s="110" t="s">
        <v>47</v>
      </c>
      <c r="C107" s="137">
        <v>9</v>
      </c>
      <c r="D107" s="4">
        <v>45717</v>
      </c>
      <c r="E107" s="119" t="s">
        <v>25</v>
      </c>
      <c r="F107" s="121" t="s">
        <v>25</v>
      </c>
      <c r="G107" s="123" t="s">
        <v>26</v>
      </c>
      <c r="H107" s="124"/>
      <c r="I107" s="124"/>
      <c r="J107" s="124"/>
      <c r="K107" s="124"/>
      <c r="L107" s="124"/>
    </row>
    <row r="108" spans="1:16" ht="19.95" customHeight="1">
      <c r="A108" s="111"/>
      <c r="B108" s="110"/>
      <c r="C108" s="137"/>
      <c r="D108" s="4">
        <v>45718</v>
      </c>
      <c r="E108" s="120"/>
      <c r="F108" s="122"/>
      <c r="G108" s="123"/>
      <c r="H108" s="124"/>
      <c r="I108" s="124"/>
      <c r="J108" s="124"/>
      <c r="K108" s="124"/>
      <c r="L108" s="124"/>
      <c r="P108" s="91"/>
    </row>
    <row r="109" spans="1:16" ht="19.95" customHeight="1">
      <c r="A109" s="111"/>
      <c r="B109" s="110"/>
      <c r="C109" s="46"/>
      <c r="D109" s="3"/>
      <c r="E109" s="9"/>
      <c r="F109" s="9"/>
      <c r="G109" s="10"/>
      <c r="H109" s="11"/>
      <c r="I109" s="10"/>
      <c r="J109" s="10"/>
      <c r="K109" s="10"/>
      <c r="L109" s="11"/>
      <c r="P109" s="91"/>
    </row>
    <row r="110" spans="1:16" ht="19.95" customHeight="1">
      <c r="A110" s="111"/>
      <c r="B110" s="110"/>
      <c r="C110" s="46"/>
      <c r="D110" s="4" t="s">
        <v>53</v>
      </c>
      <c r="E110" s="9"/>
      <c r="F110" s="9"/>
      <c r="G110" s="10"/>
      <c r="H110" s="97" t="s">
        <v>44</v>
      </c>
      <c r="I110" s="10"/>
      <c r="J110" s="10"/>
      <c r="K110" s="10"/>
      <c r="L110" s="11"/>
      <c r="P110" s="91"/>
    </row>
    <row r="111" spans="1:16" ht="19.95" customHeight="1">
      <c r="A111" s="111"/>
      <c r="B111" s="110"/>
      <c r="C111" s="3"/>
      <c r="D111" s="3"/>
      <c r="E111" s="1"/>
      <c r="F111" s="2"/>
      <c r="G111" s="10"/>
      <c r="H111" s="11"/>
      <c r="I111" s="10"/>
      <c r="J111" s="10"/>
      <c r="K111" s="10"/>
      <c r="L111" s="11"/>
      <c r="P111" s="91"/>
    </row>
    <row r="112" spans="1:16" ht="19.95" customHeight="1">
      <c r="A112" s="111"/>
      <c r="B112" s="110"/>
      <c r="C112" s="137">
        <v>10</v>
      </c>
      <c r="D112" s="4">
        <v>45724</v>
      </c>
      <c r="E112" s="1"/>
      <c r="F112" s="2"/>
      <c r="G112" s="181" t="s">
        <v>27</v>
      </c>
      <c r="H112" s="117" t="s">
        <v>44</v>
      </c>
      <c r="I112" s="115" t="s">
        <v>45</v>
      </c>
      <c r="J112" s="161">
        <v>22</v>
      </c>
      <c r="K112" s="2"/>
      <c r="L112" s="2"/>
      <c r="P112" s="91"/>
    </row>
    <row r="113" spans="1:16" ht="19.95" customHeight="1">
      <c r="A113" s="112"/>
      <c r="B113" s="110"/>
      <c r="C113" s="137"/>
      <c r="D113" s="4">
        <v>45725</v>
      </c>
      <c r="E113" s="1"/>
      <c r="F113" s="2"/>
      <c r="G113" s="159"/>
      <c r="H113" s="118"/>
      <c r="I113" s="116"/>
      <c r="J113" s="161"/>
      <c r="K113" s="2"/>
      <c r="L113" s="2"/>
      <c r="P113" s="91"/>
    </row>
    <row r="114" spans="1:16" ht="19.95" customHeight="1">
      <c r="B114" s="58"/>
      <c r="C114" s="3"/>
      <c r="D114" s="3"/>
      <c r="E114" s="1"/>
      <c r="F114" s="2"/>
      <c r="G114" s="2"/>
      <c r="H114" s="2"/>
      <c r="I114" s="2"/>
      <c r="J114" s="2"/>
      <c r="K114" s="16"/>
      <c r="L114" s="2"/>
      <c r="P114" s="91"/>
    </row>
    <row r="115" spans="1:16" ht="19.95" customHeight="1">
      <c r="B115" s="58"/>
      <c r="C115" s="137">
        <v>11</v>
      </c>
      <c r="D115" s="4">
        <v>45731</v>
      </c>
      <c r="E115" s="2"/>
      <c r="F115" s="2"/>
      <c r="G115" s="2"/>
      <c r="H115" s="117" t="s">
        <v>44</v>
      </c>
      <c r="I115" s="115" t="s">
        <v>45</v>
      </c>
      <c r="J115" s="161">
        <v>23</v>
      </c>
      <c r="K115" s="160">
        <v>19</v>
      </c>
      <c r="L115" s="125">
        <v>16</v>
      </c>
      <c r="P115" s="91"/>
    </row>
    <row r="116" spans="1:16" ht="19.95" customHeight="1">
      <c r="B116" s="58"/>
      <c r="C116" s="137"/>
      <c r="D116" s="4">
        <v>45732</v>
      </c>
      <c r="E116" s="2"/>
      <c r="F116" s="2"/>
      <c r="G116" s="2"/>
      <c r="H116" s="118"/>
      <c r="I116" s="116"/>
      <c r="J116" s="161"/>
      <c r="K116" s="160"/>
      <c r="L116" s="126"/>
      <c r="P116" s="91"/>
    </row>
    <row r="117" spans="1:16" ht="19.95" customHeight="1">
      <c r="B117" s="58"/>
      <c r="C117" s="3"/>
      <c r="D117" s="3"/>
      <c r="E117" s="1"/>
      <c r="F117" s="2"/>
      <c r="G117" s="2"/>
      <c r="H117" s="2"/>
      <c r="I117" s="2"/>
      <c r="J117" s="2"/>
      <c r="K117" s="16"/>
      <c r="L117" s="2"/>
    </row>
    <row r="118" spans="1:16" ht="19.95" customHeight="1">
      <c r="B118" s="60"/>
      <c r="C118" s="137">
        <v>12</v>
      </c>
      <c r="D118" s="4">
        <v>45738</v>
      </c>
      <c r="E118" s="1"/>
      <c r="F118" s="2"/>
      <c r="G118" s="2"/>
      <c r="H118" s="117" t="s">
        <v>44</v>
      </c>
      <c r="I118" s="115" t="s">
        <v>45</v>
      </c>
      <c r="J118" s="153">
        <v>24</v>
      </c>
      <c r="K118" s="160">
        <v>20</v>
      </c>
      <c r="L118" s="2"/>
    </row>
    <row r="119" spans="1:16" ht="19.95" customHeight="1">
      <c r="B119" s="60"/>
      <c r="C119" s="137"/>
      <c r="D119" s="4">
        <v>45739</v>
      </c>
      <c r="E119" s="1"/>
      <c r="F119" s="2"/>
      <c r="G119" s="2"/>
      <c r="H119" s="118"/>
      <c r="I119" s="116"/>
      <c r="J119" s="154"/>
      <c r="K119" s="160"/>
      <c r="L119" s="2"/>
    </row>
    <row r="120" spans="1:16" ht="19.95" customHeight="1">
      <c r="B120" s="59"/>
      <c r="C120" s="10"/>
      <c r="D120" s="2"/>
      <c r="E120" s="1"/>
      <c r="F120" s="2"/>
      <c r="G120" s="2"/>
      <c r="H120" s="2"/>
      <c r="I120" s="2"/>
      <c r="J120" s="2"/>
      <c r="K120" s="16"/>
      <c r="L120" s="2"/>
    </row>
    <row r="121" spans="1:16" ht="19.95" customHeight="1">
      <c r="C121" s="166">
        <v>13</v>
      </c>
      <c r="D121" s="4">
        <v>45745</v>
      </c>
      <c r="E121" s="1"/>
      <c r="F121" s="2"/>
      <c r="G121" s="2"/>
      <c r="H121" s="117" t="s">
        <v>44</v>
      </c>
      <c r="I121" s="115" t="s">
        <v>45</v>
      </c>
      <c r="J121" s="153">
        <v>25</v>
      </c>
      <c r="K121" s="160">
        <v>21</v>
      </c>
      <c r="L121" s="125">
        <v>17</v>
      </c>
    </row>
    <row r="122" spans="1:16" ht="19.95" customHeight="1">
      <c r="C122" s="166"/>
      <c r="D122" s="4">
        <v>45746</v>
      </c>
      <c r="E122" s="1"/>
      <c r="F122" s="2"/>
      <c r="G122" s="2"/>
      <c r="H122" s="118"/>
      <c r="I122" s="116"/>
      <c r="J122" s="154"/>
      <c r="K122" s="160"/>
      <c r="L122" s="126"/>
    </row>
    <row r="123" spans="1:16" ht="19.95" customHeight="1">
      <c r="C123" s="3"/>
      <c r="D123" s="3"/>
      <c r="E123" s="1"/>
      <c r="F123" s="1"/>
      <c r="G123" s="1"/>
      <c r="H123" s="2"/>
      <c r="I123" s="2"/>
      <c r="J123" s="2"/>
      <c r="K123" s="2"/>
      <c r="L123" s="2"/>
    </row>
    <row r="124" spans="1:16" ht="19.95" customHeight="1">
      <c r="B124" s="106" t="s">
        <v>62</v>
      </c>
      <c r="C124" s="138">
        <v>14</v>
      </c>
      <c r="D124" s="6">
        <v>45752</v>
      </c>
      <c r="E124" s="1"/>
      <c r="F124" s="1"/>
      <c r="G124" s="1"/>
      <c r="H124" s="117" t="s">
        <v>44</v>
      </c>
      <c r="I124" s="115" t="s">
        <v>45</v>
      </c>
      <c r="J124" s="153">
        <v>26</v>
      </c>
      <c r="K124" s="160">
        <v>22</v>
      </c>
      <c r="L124" s="125">
        <v>18</v>
      </c>
    </row>
    <row r="125" spans="1:16" ht="19.95" customHeight="1">
      <c r="B125" s="107"/>
      <c r="C125" s="139"/>
      <c r="D125" s="4">
        <v>45753</v>
      </c>
      <c r="E125" s="1"/>
      <c r="F125" s="1"/>
      <c r="G125" s="1"/>
      <c r="H125" s="118"/>
      <c r="I125" s="116"/>
      <c r="J125" s="154"/>
      <c r="K125" s="160"/>
      <c r="L125" s="126"/>
    </row>
    <row r="126" spans="1:16" ht="19.95" customHeight="1">
      <c r="B126" s="107"/>
      <c r="C126" s="89"/>
      <c r="D126" s="3"/>
      <c r="E126" s="1"/>
      <c r="F126" s="1"/>
      <c r="G126" s="1"/>
      <c r="H126" s="2"/>
      <c r="I126" s="2"/>
      <c r="J126" s="85"/>
      <c r="K126" s="78"/>
      <c r="L126" s="78"/>
    </row>
    <row r="127" spans="1:16" ht="19.95" customHeight="1">
      <c r="B127" s="107"/>
      <c r="C127" s="89"/>
      <c r="D127" s="4" t="s">
        <v>54</v>
      </c>
      <c r="E127" s="1"/>
      <c r="F127" s="1"/>
      <c r="G127" s="1"/>
      <c r="H127" s="1"/>
      <c r="I127" s="101" t="s">
        <v>48</v>
      </c>
      <c r="J127" s="85"/>
      <c r="K127" s="78"/>
      <c r="L127" s="78"/>
    </row>
    <row r="128" spans="1:16" ht="19.95" customHeight="1">
      <c r="B128" s="107"/>
      <c r="C128" s="90"/>
      <c r="D128" s="3"/>
      <c r="E128" s="1"/>
      <c r="F128" s="1"/>
      <c r="G128" s="1"/>
      <c r="H128" s="2"/>
      <c r="I128" s="2"/>
      <c r="J128" s="85"/>
      <c r="K128" s="85"/>
      <c r="L128" s="85"/>
    </row>
    <row r="129" spans="1:20" ht="19.95" customHeight="1">
      <c r="B129" s="107"/>
      <c r="C129" s="139">
        <v>15</v>
      </c>
      <c r="D129" s="72">
        <v>45759</v>
      </c>
      <c r="E129" s="1"/>
      <c r="F129" s="1"/>
      <c r="G129" s="1"/>
      <c r="H129" s="117" t="s">
        <v>44</v>
      </c>
      <c r="I129" s="115" t="s">
        <v>48</v>
      </c>
      <c r="J129" s="85"/>
      <c r="K129" s="85"/>
      <c r="L129" s="85"/>
    </row>
    <row r="130" spans="1:20" ht="19.95" customHeight="1">
      <c r="B130" s="107"/>
      <c r="C130" s="165"/>
      <c r="D130" s="4">
        <v>45760</v>
      </c>
      <c r="E130" s="1"/>
      <c r="F130" s="85"/>
      <c r="G130" s="1"/>
      <c r="H130" s="118"/>
      <c r="I130" s="116"/>
      <c r="J130" s="85"/>
      <c r="K130" s="85"/>
      <c r="L130" s="85"/>
    </row>
    <row r="131" spans="1:20" ht="19.95" customHeight="1">
      <c r="B131" s="107"/>
      <c r="D131" s="1"/>
      <c r="E131" s="1"/>
      <c r="F131" s="85"/>
      <c r="G131" s="1"/>
      <c r="H131" s="73"/>
      <c r="I131" s="1"/>
      <c r="J131" s="85"/>
      <c r="K131" s="85"/>
      <c r="L131" s="85"/>
    </row>
    <row r="132" spans="1:20" ht="19.95" customHeight="1">
      <c r="B132" s="107"/>
      <c r="C132" s="137">
        <v>16</v>
      </c>
      <c r="D132" s="4">
        <v>45766</v>
      </c>
      <c r="E132" s="1"/>
      <c r="F132" s="85"/>
      <c r="G132" s="167" t="s">
        <v>25</v>
      </c>
      <c r="H132" s="85"/>
      <c r="I132" s="78"/>
      <c r="J132" s="85"/>
      <c r="K132" s="78"/>
      <c r="L132" s="85"/>
    </row>
    <row r="133" spans="1:20" ht="19.95" customHeight="1">
      <c r="B133" s="107"/>
      <c r="C133" s="137"/>
      <c r="D133" s="4">
        <v>45767</v>
      </c>
      <c r="E133" s="1"/>
      <c r="F133" s="85"/>
      <c r="G133" s="168"/>
      <c r="H133" s="2"/>
      <c r="I133" s="2"/>
      <c r="J133" s="2"/>
      <c r="K133" s="2"/>
      <c r="L133" s="2"/>
    </row>
    <row r="134" spans="1:20" ht="19.95" customHeight="1">
      <c r="B134" s="108"/>
      <c r="C134" s="46"/>
      <c r="D134" s="4">
        <v>45768</v>
      </c>
      <c r="E134" s="1"/>
      <c r="F134" s="10"/>
      <c r="G134" s="169"/>
      <c r="H134" s="85"/>
      <c r="I134" s="78"/>
      <c r="J134" s="85"/>
      <c r="K134" s="78"/>
      <c r="L134" s="85"/>
    </row>
    <row r="135" spans="1:20" ht="19.95" customHeight="1">
      <c r="B135" s="10"/>
      <c r="E135" s="10"/>
      <c r="F135" s="10"/>
      <c r="G135" s="10"/>
      <c r="H135" s="10"/>
      <c r="I135" s="10"/>
      <c r="J135" s="10"/>
      <c r="K135" s="10"/>
      <c r="L135" s="10"/>
      <c r="O135" s="102"/>
      <c r="P135" s="102"/>
      <c r="Q135" s="102"/>
      <c r="R135" s="102"/>
      <c r="S135" s="102"/>
    </row>
    <row r="136" spans="1:20" ht="19.95" customHeight="1">
      <c r="A136" s="106" t="s">
        <v>68</v>
      </c>
      <c r="B136" s="10"/>
      <c r="C136" s="137">
        <v>17</v>
      </c>
      <c r="D136" s="6">
        <v>45773</v>
      </c>
      <c r="E136" s="10"/>
      <c r="F136" s="10"/>
      <c r="G136" s="10"/>
      <c r="H136" s="10"/>
      <c r="I136" s="115" t="s">
        <v>48</v>
      </c>
      <c r="J136" s="127" t="s">
        <v>69</v>
      </c>
      <c r="K136" s="128"/>
      <c r="L136" s="129"/>
      <c r="N136" s="102"/>
      <c r="O136" s="102"/>
      <c r="P136" s="102"/>
      <c r="Q136" s="102"/>
      <c r="R136" s="102"/>
      <c r="S136" s="102"/>
    </row>
    <row r="137" spans="1:20" ht="19.95" customHeight="1">
      <c r="A137" s="107"/>
      <c r="B137" s="10"/>
      <c r="C137" s="137"/>
      <c r="D137" s="6">
        <v>45774</v>
      </c>
      <c r="E137" s="10"/>
      <c r="F137" s="10"/>
      <c r="G137" s="10"/>
      <c r="H137" s="10"/>
      <c r="I137" s="116"/>
      <c r="J137" s="130"/>
      <c r="K137" s="131"/>
      <c r="L137" s="132"/>
    </row>
    <row r="138" spans="1:20" ht="19.95" customHeight="1">
      <c r="A138" s="107"/>
      <c r="B138" s="10"/>
      <c r="C138" s="46"/>
      <c r="D138" s="3"/>
      <c r="E138" s="10"/>
      <c r="F138" s="10"/>
      <c r="G138" s="10"/>
      <c r="H138" s="10"/>
      <c r="I138" s="96"/>
      <c r="J138" s="10"/>
      <c r="K138" s="10"/>
      <c r="L138" s="10"/>
    </row>
    <row r="139" spans="1:20" ht="19.95" customHeight="1">
      <c r="A139" s="107"/>
      <c r="B139" s="10"/>
      <c r="C139" s="46"/>
      <c r="D139" s="6" t="s">
        <v>70</v>
      </c>
      <c r="E139" s="10"/>
      <c r="F139" s="10"/>
      <c r="G139" s="10"/>
      <c r="H139" s="10"/>
      <c r="I139" s="84" t="s">
        <v>48</v>
      </c>
      <c r="J139" s="10"/>
      <c r="K139" s="10"/>
      <c r="L139" s="10"/>
    </row>
    <row r="140" spans="1:20" ht="19.95" customHeight="1">
      <c r="A140" s="10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20" ht="19.95" customHeight="1">
      <c r="A141" s="107"/>
      <c r="B141" s="10"/>
      <c r="C141" s="137">
        <v>18</v>
      </c>
      <c r="D141" s="6">
        <v>45780</v>
      </c>
      <c r="E141" s="10"/>
      <c r="F141" s="10"/>
      <c r="G141" s="10"/>
      <c r="H141" s="10"/>
      <c r="I141" s="10"/>
      <c r="J141" s="10"/>
      <c r="K141" s="10"/>
      <c r="L141" s="10"/>
      <c r="M141" s="104" t="s">
        <v>56</v>
      </c>
    </row>
    <row r="142" spans="1:20" ht="19.95" customHeight="1">
      <c r="A142" s="107"/>
      <c r="B142" s="10"/>
      <c r="C142" s="137"/>
      <c r="D142" s="6">
        <v>45781</v>
      </c>
      <c r="E142" s="10"/>
      <c r="F142" s="10"/>
      <c r="G142" s="10"/>
      <c r="H142" s="10"/>
      <c r="I142" s="10"/>
      <c r="J142" s="10"/>
      <c r="K142" s="10"/>
      <c r="L142" s="10"/>
      <c r="P142" s="102"/>
      <c r="Q142" s="102"/>
      <c r="R142" s="102"/>
      <c r="S142" s="102"/>
      <c r="T142" s="102"/>
    </row>
    <row r="143" spans="1:20" ht="19.95" customHeight="1">
      <c r="A143" s="10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O143" s="102"/>
      <c r="P143" s="102"/>
      <c r="Q143" s="102"/>
      <c r="R143" s="102"/>
      <c r="S143" s="102"/>
      <c r="T143" s="102"/>
    </row>
    <row r="144" spans="1:20" ht="19.95" customHeight="1">
      <c r="A144" s="107"/>
      <c r="B144" s="10"/>
      <c r="C144" s="137">
        <v>19</v>
      </c>
      <c r="D144" s="6">
        <v>45787</v>
      </c>
      <c r="E144" s="127" t="s">
        <v>57</v>
      </c>
      <c r="F144" s="128"/>
      <c r="G144" s="128"/>
      <c r="H144" s="128"/>
      <c r="I144" s="128"/>
      <c r="J144" s="128"/>
      <c r="K144" s="128"/>
      <c r="L144" s="128"/>
    </row>
    <row r="145" spans="1:12" ht="19.95" customHeight="1">
      <c r="A145" s="107"/>
      <c r="B145" s="10"/>
      <c r="C145" s="137"/>
      <c r="D145" s="6">
        <v>45788</v>
      </c>
      <c r="E145" s="130"/>
      <c r="F145" s="131"/>
      <c r="G145" s="131"/>
      <c r="H145" s="131"/>
      <c r="I145" s="131"/>
      <c r="J145" s="131"/>
      <c r="K145" s="131"/>
      <c r="L145" s="131"/>
    </row>
    <row r="146" spans="1:12" ht="19.95" customHeight="1">
      <c r="A146" s="10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9.95" customHeight="1">
      <c r="A147" s="107"/>
      <c r="B147" s="10"/>
      <c r="C147" s="137">
        <v>20</v>
      </c>
      <c r="D147" s="6">
        <v>45794</v>
      </c>
      <c r="E147" s="127" t="s">
        <v>66</v>
      </c>
      <c r="F147" s="128"/>
      <c r="G147" s="128"/>
      <c r="H147" s="128"/>
      <c r="I147" s="128"/>
      <c r="J147" s="128"/>
      <c r="K147" s="128"/>
      <c r="L147" s="128"/>
    </row>
    <row r="148" spans="1:12" ht="19.95" customHeight="1">
      <c r="A148" s="108"/>
      <c r="B148" s="10"/>
      <c r="C148" s="137"/>
      <c r="D148" s="6">
        <v>45795</v>
      </c>
      <c r="E148" s="130"/>
      <c r="F148" s="131"/>
      <c r="G148" s="131"/>
      <c r="H148" s="131"/>
      <c r="I148" s="131"/>
      <c r="J148" s="131"/>
      <c r="K148" s="131"/>
      <c r="L148" s="131"/>
    </row>
    <row r="149" spans="1:12" ht="14.4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4.4">
      <c r="B150" s="10"/>
      <c r="C150" s="137">
        <v>21</v>
      </c>
      <c r="D150" s="6">
        <v>45801</v>
      </c>
      <c r="E150" s="146" t="s">
        <v>65</v>
      </c>
      <c r="F150" s="128"/>
      <c r="G150" s="128"/>
      <c r="H150" s="128"/>
      <c r="I150" s="128"/>
      <c r="J150" s="128"/>
      <c r="K150" s="128"/>
      <c r="L150" s="128"/>
    </row>
    <row r="151" spans="1:12" ht="14.4">
      <c r="B151" s="10"/>
      <c r="C151" s="137"/>
      <c r="D151" s="6">
        <v>45802</v>
      </c>
      <c r="E151" s="130"/>
      <c r="F151" s="131"/>
      <c r="G151" s="131"/>
      <c r="H151" s="131"/>
      <c r="I151" s="131"/>
      <c r="J151" s="131"/>
      <c r="K151" s="131"/>
      <c r="L151" s="131"/>
    </row>
  </sheetData>
  <mergeCells count="216">
    <mergeCell ref="C5:C6"/>
    <mergeCell ref="L52:L53"/>
    <mergeCell ref="C8:C9"/>
    <mergeCell ref="E3:G3"/>
    <mergeCell ref="F8:F9"/>
    <mergeCell ref="C11:C12"/>
    <mergeCell ref="B66:B70"/>
    <mergeCell ref="J3:L3"/>
    <mergeCell ref="J23:J24"/>
    <mergeCell ref="K23:K24"/>
    <mergeCell ref="L23:L24"/>
    <mergeCell ref="J20:J21"/>
    <mergeCell ref="H3:I3"/>
    <mergeCell ref="I20:I21"/>
    <mergeCell ref="I23:I24"/>
    <mergeCell ref="H49:H50"/>
    <mergeCell ref="H52:H53"/>
    <mergeCell ref="K63:K64"/>
    <mergeCell ref="G60:G61"/>
    <mergeCell ref="J85:J86"/>
    <mergeCell ref="K85:K86"/>
    <mergeCell ref="L85:L86"/>
    <mergeCell ref="J75:L75"/>
    <mergeCell ref="E14:E15"/>
    <mergeCell ref="J17:J18"/>
    <mergeCell ref="B37:B41"/>
    <mergeCell ref="J96:J97"/>
    <mergeCell ref="K121:K122"/>
    <mergeCell ref="L28:L29"/>
    <mergeCell ref="K20:K21"/>
    <mergeCell ref="L20:L21"/>
    <mergeCell ref="J28:J29"/>
    <mergeCell ref="K28:K29"/>
    <mergeCell ref="C49:C50"/>
    <mergeCell ref="J49:J50"/>
    <mergeCell ref="K49:K50"/>
    <mergeCell ref="L49:L50"/>
    <mergeCell ref="C43:C44"/>
    <mergeCell ref="K17:K18"/>
    <mergeCell ref="L17:L18"/>
    <mergeCell ref="C14:C15"/>
    <mergeCell ref="C17:C18"/>
    <mergeCell ref="D75:D76"/>
    <mergeCell ref="B77:B78"/>
    <mergeCell ref="C52:C53"/>
    <mergeCell ref="L82:L83"/>
    <mergeCell ref="C88:C89"/>
    <mergeCell ref="J88:J89"/>
    <mergeCell ref="K88:K89"/>
    <mergeCell ref="L88:L89"/>
    <mergeCell ref="C107:C108"/>
    <mergeCell ref="C104:C105"/>
    <mergeCell ref="C75:C76"/>
    <mergeCell ref="C77:C78"/>
    <mergeCell ref="J77:J78"/>
    <mergeCell ref="C85:C86"/>
    <mergeCell ref="C91:C92"/>
    <mergeCell ref="J91:J92"/>
    <mergeCell ref="J99:J100"/>
    <mergeCell ref="C96:C97"/>
    <mergeCell ref="H104:H105"/>
    <mergeCell ref="H112:H113"/>
    <mergeCell ref="H115:H116"/>
    <mergeCell ref="C115:C116"/>
    <mergeCell ref="C112:C113"/>
    <mergeCell ref="G112:G113"/>
    <mergeCell ref="AQ5:AU5"/>
    <mergeCell ref="AV5:AX5"/>
    <mergeCell ref="AL5:AP5"/>
    <mergeCell ref="Y7:Z7"/>
    <mergeCell ref="G14:G15"/>
    <mergeCell ref="G11:G12"/>
    <mergeCell ref="K77:K78"/>
    <mergeCell ref="K96:K97"/>
    <mergeCell ref="K99:K100"/>
    <mergeCell ref="L96:L97"/>
    <mergeCell ref="I28:I29"/>
    <mergeCell ref="I49:I50"/>
    <mergeCell ref="I52:I53"/>
    <mergeCell ref="I55:I56"/>
    <mergeCell ref="I60:I61"/>
    <mergeCell ref="I63:I64"/>
    <mergeCell ref="E75:G75"/>
    <mergeCell ref="H82:H83"/>
    <mergeCell ref="H85:H86"/>
    <mergeCell ref="H88:H89"/>
    <mergeCell ref="H91:H92"/>
    <mergeCell ref="H99:H100"/>
    <mergeCell ref="F77:F78"/>
    <mergeCell ref="G91:G92"/>
    <mergeCell ref="C147:C148"/>
    <mergeCell ref="C136:C137"/>
    <mergeCell ref="C132:C133"/>
    <mergeCell ref="J124:J125"/>
    <mergeCell ref="K124:K125"/>
    <mergeCell ref="C129:C130"/>
    <mergeCell ref="I118:I119"/>
    <mergeCell ref="I121:I122"/>
    <mergeCell ref="I124:I125"/>
    <mergeCell ref="I129:I130"/>
    <mergeCell ref="C144:C145"/>
    <mergeCell ref="C141:C142"/>
    <mergeCell ref="C121:C122"/>
    <mergeCell ref="G132:G134"/>
    <mergeCell ref="H118:H119"/>
    <mergeCell ref="H121:H122"/>
    <mergeCell ref="H124:H125"/>
    <mergeCell ref="H129:H130"/>
    <mergeCell ref="C82:C83"/>
    <mergeCell ref="J82:J83"/>
    <mergeCell ref="K82:K83"/>
    <mergeCell ref="J34:J35"/>
    <mergeCell ref="K34:K35"/>
    <mergeCell ref="L34:L35"/>
    <mergeCell ref="G66:G67"/>
    <mergeCell ref="I34:I35"/>
    <mergeCell ref="I37:I38"/>
    <mergeCell ref="C72:C73"/>
    <mergeCell ref="J63:J64"/>
    <mergeCell ref="C69:C70"/>
    <mergeCell ref="C63:C64"/>
    <mergeCell ref="J40:J41"/>
    <mergeCell ref="J43:J44"/>
    <mergeCell ref="K43:K44"/>
    <mergeCell ref="L43:L44"/>
    <mergeCell ref="K55:K56"/>
    <mergeCell ref="J55:J56"/>
    <mergeCell ref="J60:J61"/>
    <mergeCell ref="H37:H38"/>
    <mergeCell ref="H43:H44"/>
    <mergeCell ref="A74:L74"/>
    <mergeCell ref="B124:B134"/>
    <mergeCell ref="J121:J122"/>
    <mergeCell ref="K118:K119"/>
    <mergeCell ref="J112:J113"/>
    <mergeCell ref="L104:L105"/>
    <mergeCell ref="J104:J105"/>
    <mergeCell ref="K104:K105"/>
    <mergeCell ref="L99:L100"/>
    <mergeCell ref="C118:C119"/>
    <mergeCell ref="J115:J116"/>
    <mergeCell ref="K115:K116"/>
    <mergeCell ref="J118:J119"/>
    <mergeCell ref="C99:C100"/>
    <mergeCell ref="H60:H61"/>
    <mergeCell ref="H63:H64"/>
    <mergeCell ref="B2:L2"/>
    <mergeCell ref="C66:C67"/>
    <mergeCell ref="E66:E67"/>
    <mergeCell ref="F40:F41"/>
    <mergeCell ref="C55:C56"/>
    <mergeCell ref="C60:C61"/>
    <mergeCell ref="G40:G41"/>
    <mergeCell ref="C40:C41"/>
    <mergeCell ref="E40:E41"/>
    <mergeCell ref="C37:C38"/>
    <mergeCell ref="I43:I44"/>
    <mergeCell ref="C31:C32"/>
    <mergeCell ref="C34:C35"/>
    <mergeCell ref="J37:J38"/>
    <mergeCell ref="K37:K38"/>
    <mergeCell ref="L37:L38"/>
    <mergeCell ref="B5:B12"/>
    <mergeCell ref="D3:D4"/>
    <mergeCell ref="C3:C4"/>
    <mergeCell ref="C23:C24"/>
    <mergeCell ref="C20:C21"/>
    <mergeCell ref="C28:C29"/>
    <mergeCell ref="C150:C151"/>
    <mergeCell ref="C124:C125"/>
    <mergeCell ref="H31:L32"/>
    <mergeCell ref="E150:L151"/>
    <mergeCell ref="E147:L148"/>
    <mergeCell ref="E144:L145"/>
    <mergeCell ref="H17:I18"/>
    <mergeCell ref="I82:I83"/>
    <mergeCell ref="I85:I86"/>
    <mergeCell ref="I88:I89"/>
    <mergeCell ref="I91:I92"/>
    <mergeCell ref="I96:I97"/>
    <mergeCell ref="I99:I100"/>
    <mergeCell ref="I104:I105"/>
    <mergeCell ref="I112:I113"/>
    <mergeCell ref="I115:I116"/>
    <mergeCell ref="E31:E32"/>
    <mergeCell ref="F31:F32"/>
    <mergeCell ref="F63:F64"/>
    <mergeCell ref="J52:J53"/>
    <mergeCell ref="K52:K53"/>
    <mergeCell ref="H20:H21"/>
    <mergeCell ref="H23:H24"/>
    <mergeCell ref="H28:H29"/>
    <mergeCell ref="A1:L1"/>
    <mergeCell ref="A34:A41"/>
    <mergeCell ref="A66:A70"/>
    <mergeCell ref="A5:A12"/>
    <mergeCell ref="B107:B113"/>
    <mergeCell ref="A104:A113"/>
    <mergeCell ref="A136:A148"/>
    <mergeCell ref="H75:I75"/>
    <mergeCell ref="I77:I78"/>
    <mergeCell ref="H94:H95"/>
    <mergeCell ref="E107:E108"/>
    <mergeCell ref="F107:F108"/>
    <mergeCell ref="G107:L108"/>
    <mergeCell ref="L115:L116"/>
    <mergeCell ref="L121:L122"/>
    <mergeCell ref="L124:L125"/>
    <mergeCell ref="I136:I137"/>
    <mergeCell ref="J136:L137"/>
    <mergeCell ref="F14:F15"/>
    <mergeCell ref="E11:E12"/>
    <mergeCell ref="F11:F12"/>
    <mergeCell ref="E8:E9"/>
    <mergeCell ref="H34:H35"/>
    <mergeCell ref="H55:H56"/>
  </mergeCells>
  <phoneticPr fontId="11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versie 1.0</vt:lpstr>
      <vt:lpstr>'versie 1.0'!Print_Area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Marc Daniels</cp:lastModifiedBy>
  <cp:lastPrinted>2024-03-26T21:03:39Z</cp:lastPrinted>
  <dcterms:created xsi:type="dcterms:W3CDTF">2020-05-04T19:14:55Z</dcterms:created>
  <dcterms:modified xsi:type="dcterms:W3CDTF">2024-04-09T20:36:36Z</dcterms:modified>
</cp:coreProperties>
</file>